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085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J328" i="1" l="1"/>
  <c r="J267" i="1"/>
  <c r="L416" i="1"/>
  <c r="I416" i="1"/>
  <c r="H416" i="1"/>
  <c r="F416" i="1"/>
  <c r="L76" i="1"/>
  <c r="F439" i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H440" i="1" s="1"/>
  <c r="G426" i="1"/>
  <c r="F426" i="1"/>
  <c r="B417" i="1"/>
  <c r="A417" i="1"/>
  <c r="J416" i="1"/>
  <c r="G416" i="1"/>
  <c r="B404" i="1"/>
  <c r="L403" i="1"/>
  <c r="L417" i="1" s="1"/>
  <c r="J403" i="1"/>
  <c r="I403" i="1"/>
  <c r="H403" i="1"/>
  <c r="G403" i="1"/>
  <c r="F403" i="1"/>
  <c r="F417" i="1" s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H392" i="1" s="1"/>
  <c r="G378" i="1"/>
  <c r="F378" i="1"/>
  <c r="F392" i="1" s="1"/>
  <c r="J254" i="1"/>
  <c r="G254" i="1"/>
  <c r="F254" i="1"/>
  <c r="F268" i="1" s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I267" i="1"/>
  <c r="H267" i="1"/>
  <c r="G267" i="1"/>
  <c r="F267" i="1"/>
  <c r="B255" i="1"/>
  <c r="A255" i="1"/>
  <c r="L254" i="1"/>
  <c r="I254" i="1"/>
  <c r="H254" i="1"/>
  <c r="J392" i="1" l="1"/>
  <c r="G268" i="1"/>
  <c r="J317" i="1"/>
  <c r="H417" i="1"/>
  <c r="I268" i="1"/>
  <c r="L293" i="1"/>
  <c r="L268" i="1"/>
  <c r="H489" i="1"/>
  <c r="J489" i="1"/>
  <c r="F440" i="1"/>
  <c r="G417" i="1"/>
  <c r="J417" i="1"/>
  <c r="J367" i="1"/>
  <c r="F317" i="1"/>
  <c r="G489" i="1"/>
  <c r="I489" i="1"/>
  <c r="F489" i="1"/>
  <c r="L489" i="1"/>
  <c r="I465" i="1"/>
  <c r="G465" i="1"/>
  <c r="L465" i="1"/>
  <c r="J465" i="1"/>
  <c r="H465" i="1"/>
  <c r="F465" i="1"/>
  <c r="J440" i="1"/>
  <c r="I440" i="1"/>
  <c r="G440" i="1"/>
  <c r="L440" i="1"/>
  <c r="I417" i="1"/>
  <c r="H367" i="1"/>
  <c r="F367" i="1"/>
  <c r="I342" i="1"/>
  <c r="G342" i="1"/>
  <c r="L342" i="1"/>
  <c r="I293" i="1"/>
  <c r="G293" i="1"/>
  <c r="J268" i="1"/>
  <c r="H268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I125" i="1" s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L53" i="1" s="1"/>
  <c r="J39" i="1"/>
  <c r="I39" i="1"/>
  <c r="I53" i="1" s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L29" i="1" s="1"/>
  <c r="J15" i="1"/>
  <c r="I15" i="1"/>
  <c r="G15" i="1"/>
  <c r="G174" i="1" l="1"/>
  <c r="G244" i="1"/>
  <c r="F125" i="1"/>
  <c r="F174" i="1"/>
  <c r="F197" i="1"/>
  <c r="F244" i="1"/>
  <c r="G149" i="1"/>
  <c r="G197" i="1"/>
  <c r="G221" i="1"/>
  <c r="H149" i="1"/>
  <c r="H197" i="1"/>
  <c r="H221" i="1"/>
  <c r="I174" i="1"/>
  <c r="I197" i="1"/>
  <c r="I244" i="1"/>
  <c r="G125" i="1"/>
  <c r="J77" i="1"/>
  <c r="I221" i="1"/>
  <c r="J174" i="1"/>
  <c r="J100" i="1"/>
  <c r="I100" i="1"/>
  <c r="F100" i="1"/>
  <c r="L100" i="1"/>
  <c r="I77" i="1"/>
  <c r="G53" i="1"/>
  <c r="J29" i="1"/>
  <c r="I29" i="1"/>
  <c r="L77" i="1"/>
  <c r="L490" i="1" s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J490" i="1"/>
  <c r="H490" i="1"/>
</calcChain>
</file>

<file path=xl/sharedStrings.xml><?xml version="1.0" encoding="utf-8"?>
<sst xmlns="http://schemas.openxmlformats.org/spreadsheetml/2006/main" count="576" uniqueCount="139">
  <si>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</si>
  <si>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</si>
  <si>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</si>
  <si>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</si>
  <si>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</si>
  <si>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</si>
  <si>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</si>
  <si>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</si>
  <si>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</si>
  <si>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</si>
  <si>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</si>
  <si>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</si>
  <si>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</si>
  <si>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</si>
  <si>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</si>
  <si>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</si>
  <si>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</si>
  <si>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</si>
  <si>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</si>
  <si>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</si>
  <si>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</si>
  <si>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</si>
  <si>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</si>
  <si>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</si>
  <si>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</si>
  <si>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</si>
  <si>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</si>
  <si>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</si>
  <si>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</si>
  <si>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</si>
  <si>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</si>
  <si>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</si>
  <si>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</si>
  <si>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</si>
  <si>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</si>
  <si>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</si>
  <si>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</si>
  <si>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</si>
  <si>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</si>
  <si>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</si>
  <si>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МАОУ СОШ 56</t>
  </si>
  <si>
    <t>ИП Мадиссон С.В.</t>
  </si>
  <si>
    <t>Мадиссон С.В.</t>
  </si>
  <si>
    <t>Кофейный напиток с молоком</t>
  </si>
  <si>
    <t>Яблоко</t>
  </si>
  <si>
    <t>Суп с рисом и томатом на бульоне</t>
  </si>
  <si>
    <t>Биточек мясной запеченный в соусе</t>
  </si>
  <si>
    <t>Макароны отварные с маслом</t>
  </si>
  <si>
    <t>Кисель фруктово-ягодный</t>
  </si>
  <si>
    <t>Хлеб пшеничный с йодоказеином</t>
  </si>
  <si>
    <t>Хлеб ржано пшеничный</t>
  </si>
  <si>
    <t>Жаркое по домашнему с мясом</t>
  </si>
  <si>
    <t>Чай заварной с сахаром и лимоном</t>
  </si>
  <si>
    <t>Апельсин</t>
  </si>
  <si>
    <t>Борщ со свежей капустой и сметаной на бульоне</t>
  </si>
  <si>
    <t>Мясо курицы тушеное в соусе</t>
  </si>
  <si>
    <t>Каша гречневая с маслом</t>
  </si>
  <si>
    <t>Компот из изюма</t>
  </si>
  <si>
    <t>Каша рисовая молочная с маслом</t>
  </si>
  <si>
    <t>Омлет с сыром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</si>
  <si>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</si>
  <si>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</si>
  <si>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</si>
  <si>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</si>
  <si>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Котлета мясная запеченная в соусе</t>
  </si>
  <si>
    <t>Чай заварной с сахзаром</t>
  </si>
  <si>
    <t>Щи из свежей капусты со сметаной</t>
  </si>
  <si>
    <t>Плов с курицей</t>
  </si>
  <si>
    <t>Компот из ягод з/м</t>
  </si>
  <si>
    <t xml:space="preserve">Хлеб пшеничный </t>
  </si>
  <si>
    <t xml:space="preserve">Чай заварной с сахаром и лимоном </t>
  </si>
  <si>
    <t>Суп гороховый на бульоне</t>
  </si>
  <si>
    <t>Тефтеля мясная в соусе</t>
  </si>
  <si>
    <t>Компот из яблок</t>
  </si>
  <si>
    <t>Каша овсяная молочная с маслом</t>
  </si>
  <si>
    <t>Суп картофельный с рисом на бульоне</t>
  </si>
  <si>
    <t>Рагу овощное с мясом</t>
  </si>
  <si>
    <t>Кисель фруктово ягодный</t>
  </si>
  <si>
    <t>гор. Блюдо</t>
  </si>
  <si>
    <t>Рис отварной с маслом</t>
  </si>
  <si>
    <t>Рассольник Ленинградский со сметаной на бульоне</t>
  </si>
  <si>
    <t>Щи из свежей капусты с картофелем и сметаной</t>
  </si>
  <si>
    <t>Сок фруктовый разливной в ассортименте</t>
  </si>
  <si>
    <t>Чай заварной с сахаром</t>
  </si>
  <si>
    <t xml:space="preserve">Суп с рисом и томатом на бульоне </t>
  </si>
  <si>
    <t>Каша гречневая с курицей</t>
  </si>
  <si>
    <t>Банан</t>
  </si>
  <si>
    <t>Суп картофельный с рыбой</t>
  </si>
  <si>
    <t>Гуляш из курицы</t>
  </si>
  <si>
    <t xml:space="preserve">Каша пшенная молочная с маслом </t>
  </si>
  <si>
    <t>Борщ со свежей капустой с картофелем и сметаной</t>
  </si>
  <si>
    <t>Омлет с кукурузой</t>
  </si>
  <si>
    <t>Омлет с кукурузой 1/170/30</t>
  </si>
  <si>
    <t>Мандарин</t>
  </si>
  <si>
    <t>Суп овощной с зеленым горошком со сметаной на бульоне</t>
  </si>
  <si>
    <t>Бефстроганов из курицы</t>
  </si>
  <si>
    <t xml:space="preserve">Запеканка творожная Золотистая </t>
  </si>
  <si>
    <t>Суп с клецками на бульоне</t>
  </si>
  <si>
    <t xml:space="preserve">Каша овсяная молочная с маслом </t>
  </si>
  <si>
    <t>Хлеб пшеичный с йодоказеином</t>
  </si>
  <si>
    <t>Борщ со свежей капустой с картофелем на бульоне</t>
  </si>
  <si>
    <t>Тефтеля куриная в соусе</t>
  </si>
  <si>
    <t>Бутерброд с маслом и сыром</t>
  </si>
  <si>
    <t>Закуска</t>
  </si>
  <si>
    <t>Чай заварной с шиповником</t>
  </si>
  <si>
    <t>6,46,</t>
  </si>
  <si>
    <t>Биточек куриный</t>
  </si>
  <si>
    <t>Картофель отварной с маслом</t>
  </si>
  <si>
    <t>Чай заварнеой с лимоном</t>
  </si>
  <si>
    <t>Котлета куриная</t>
  </si>
  <si>
    <t>Шницель мясной с курицей с томатным соусом</t>
  </si>
  <si>
    <t>Напиток из шиповника</t>
  </si>
  <si>
    <t>Картофель тушеный с печенью</t>
  </si>
  <si>
    <t>Компот из сухофруктов</t>
  </si>
  <si>
    <t>Мясо тушеное (свинина)</t>
  </si>
  <si>
    <t>Какао с молоком</t>
  </si>
  <si>
    <t>Биточек куриный запеченный в соусе</t>
  </si>
  <si>
    <t>Салат из свеклы с маслом</t>
  </si>
  <si>
    <t>Салат Мозаика</t>
  </si>
  <si>
    <t>Омлет натуральный</t>
  </si>
  <si>
    <t>Груша</t>
  </si>
  <si>
    <t>Винегрет овощной</t>
  </si>
  <si>
    <t>Салат из моркови с яблоком</t>
  </si>
  <si>
    <t>Запеканка Ароматная творожная  с корицей и яблоками</t>
  </si>
  <si>
    <t>Салат из свежей капусты с морковью</t>
  </si>
  <si>
    <t>Бутерброд  с маслом и сыром</t>
  </si>
  <si>
    <t>Салат из моркови с маслом</t>
  </si>
  <si>
    <t>Салат овощной с яблоками</t>
  </si>
  <si>
    <t>Салат из свежей капусты</t>
  </si>
  <si>
    <t>Салат овощной с картофелем</t>
  </si>
  <si>
    <t>Запеканка Ароматная творожная с корицей и яблоками</t>
  </si>
  <si>
    <t>Гуляш мясной</t>
  </si>
  <si>
    <t>Салат из квашеной капусты со свеклой</t>
  </si>
  <si>
    <t xml:space="preserve">Фрикаделька куриная </t>
  </si>
  <si>
    <t>Салат из свеклы с изюмом</t>
  </si>
  <si>
    <t>Салат Осенний</t>
  </si>
  <si>
    <t>Запеканка из творога с кисельным ягодным соусом 150/50</t>
  </si>
  <si>
    <t>Жаркое по-домашнему с мясом</t>
  </si>
  <si>
    <t>Салат из моркови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</si>
</sst>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40625" defaultRowHeight="12.75" x14ac:dyDescent="0.2"/>
  <cols>
    <col min="1" max="1" width="3.5703125" style="2" customWidth="1"/>
    <col min="2" max="2" width="4.85546875" style="2" customWidth="1"/>
    <col min="3" max="3" width="9.140625" style="1"/>
    <col min="4" max="4" width="10.5703125" style="1" customWidth="1"/>
    <col min="5" max="5" width="41.5703125" style="2" customWidth="1"/>
    <col min="6" max="6" width="6.57031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40</v>
      </c>
      <c r="D1" s="67"/>
      <c r="E1" s="67"/>
      <c r="F1" s="12" t="s">
        <v>16</v>
      </c>
      <c r="G1" s="2" t="s">
        <v>17</v>
      </c>
      <c r="H1" s="68" t="s">
        <v>41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42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45.7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58</v>
      </c>
      <c r="F6" s="43">
        <v>200</v>
      </c>
      <c r="G6" s="43">
        <v>5.2</v>
      </c>
      <c r="H6" s="43">
        <v>7.5</v>
      </c>
      <c r="I6" s="43">
        <v>35.799999999999997</v>
      </c>
      <c r="J6" s="43">
        <v>230.8</v>
      </c>
      <c r="K6" s="44">
        <v>174</v>
      </c>
      <c r="L6" s="43">
        <v>113.96</v>
      </c>
    </row>
    <row r="7" spans="1:12" ht="15" x14ac:dyDescent="0.25">
      <c r="A7" s="23"/>
      <c r="B7" s="15"/>
      <c r="C7" s="11"/>
      <c r="D7" s="6"/>
      <c r="E7" s="42" t="s">
        <v>102</v>
      </c>
      <c r="F7" s="43">
        <v>60</v>
      </c>
      <c r="G7" s="43">
        <v>6.6</v>
      </c>
      <c r="H7" s="43">
        <v>12.4</v>
      </c>
      <c r="I7" s="43">
        <v>10.5</v>
      </c>
      <c r="J7" s="43">
        <v>181.4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1.8</v>
      </c>
      <c r="H8" s="43">
        <v>1.5</v>
      </c>
      <c r="I8" s="43">
        <v>19.600000000000001</v>
      </c>
      <c r="J8" s="43">
        <v>98.9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0.65</v>
      </c>
      <c r="H10" s="43">
        <v>0.1</v>
      </c>
      <c r="I10" s="43">
        <v>8.9499999999999993</v>
      </c>
      <c r="J10" s="43">
        <v>41.1</v>
      </c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560</v>
      </c>
      <c r="G15" s="19">
        <f t="shared" ref="G15:J15" si="0">SUM(G6:G14)</f>
        <v>14.250000000000002</v>
      </c>
      <c r="H15" s="19">
        <f t="shared" si="0"/>
        <v>21.5</v>
      </c>
      <c r="I15" s="19">
        <f t="shared" si="0"/>
        <v>74.850000000000009</v>
      </c>
      <c r="J15" s="19">
        <f t="shared" si="0"/>
        <v>552.20000000000005</v>
      </c>
      <c r="K15" s="25"/>
      <c r="L15" s="19">
        <f t="shared" ref="L15" si="1">SUM(L6:L14)</f>
        <v>113.96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138</v>
      </c>
      <c r="F16" s="43">
        <v>60</v>
      </c>
      <c r="G16" s="43">
        <v>0.35</v>
      </c>
      <c r="H16" s="43">
        <v>2.4</v>
      </c>
      <c r="I16" s="43">
        <v>4.5</v>
      </c>
      <c r="J16" s="43">
        <v>43.2</v>
      </c>
      <c r="K16" s="44">
        <v>62</v>
      </c>
      <c r="L16" s="43">
        <v>113.96</v>
      </c>
    </row>
    <row r="17" spans="1:12" ht="15" x14ac:dyDescent="0.25">
      <c r="A17" s="23"/>
      <c r="B17" s="15"/>
      <c r="C17" s="11"/>
      <c r="D17" s="7" t="s">
        <v>27</v>
      </c>
      <c r="E17" s="42" t="s">
        <v>45</v>
      </c>
      <c r="F17" s="43">
        <v>200</v>
      </c>
      <c r="G17" s="43">
        <v>5.3</v>
      </c>
      <c r="H17" s="43">
        <v>8.1</v>
      </c>
      <c r="I17" s="43">
        <v>21.7</v>
      </c>
      <c r="J17" s="43">
        <v>145.69999999999999</v>
      </c>
      <c r="K17" s="44">
        <v>116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116</v>
      </c>
      <c r="F18" s="43">
        <v>90</v>
      </c>
      <c r="G18" s="43">
        <v>10.9</v>
      </c>
      <c r="H18" s="43">
        <v>15.22</v>
      </c>
      <c r="I18" s="43">
        <v>13.5</v>
      </c>
      <c r="J18" s="43">
        <v>217.4</v>
      </c>
      <c r="K18" s="44">
        <v>268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47</v>
      </c>
      <c r="F19" s="43">
        <v>150</v>
      </c>
      <c r="G19" s="43">
        <v>8.3000000000000007</v>
      </c>
      <c r="H19" s="43">
        <v>5.4</v>
      </c>
      <c r="I19" s="43">
        <v>55.1</v>
      </c>
      <c r="J19" s="43">
        <v>213.5</v>
      </c>
      <c r="K19" s="44">
        <v>202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57</v>
      </c>
      <c r="F20" s="43">
        <v>200</v>
      </c>
      <c r="G20" s="43">
        <v>6.5000000000000002E-2</v>
      </c>
      <c r="H20" s="43"/>
      <c r="I20" s="43">
        <v>28.48</v>
      </c>
      <c r="J20" s="43">
        <v>102.2</v>
      </c>
      <c r="K20" s="44">
        <v>348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49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50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740</v>
      </c>
      <c r="G28" s="19">
        <f t="shared" ref="G28:J28" si="2">SUM(G16:G27)</f>
        <v>27.315000000000001</v>
      </c>
      <c r="H28" s="19">
        <f t="shared" si="2"/>
        <v>31.519999999999996</v>
      </c>
      <c r="I28" s="19">
        <f t="shared" si="2"/>
        <v>144.08000000000001</v>
      </c>
      <c r="J28" s="19">
        <f t="shared" si="2"/>
        <v>818.40000000000009</v>
      </c>
      <c r="K28" s="25"/>
      <c r="L28" s="19">
        <f t="shared" ref="L28" si="3">SUM(L16:L27)</f>
        <v>113.96</v>
      </c>
    </row>
    <row r="29" spans="1:12" ht="15" x14ac:dyDescent="0.2">
      <c r="A29" s="29">
        <f>A6</f>
        <v>1</v>
      </c>
      <c r="B29" s="30">
        <f>B6</f>
        <v>1</v>
      </c>
      <c r="C29" s="64" t="s">
        <v>4</v>
      </c>
      <c r="D29" s="65"/>
      <c r="E29" s="31"/>
      <c r="F29" s="32">
        <f>F15+F28</f>
        <v>1300</v>
      </c>
      <c r="G29" s="32">
        <f t="shared" ref="G29:J29" si="4">G15+G28</f>
        <v>41.565000000000005</v>
      </c>
      <c r="H29" s="32">
        <f t="shared" si="4"/>
        <v>53.019999999999996</v>
      </c>
      <c r="I29" s="32">
        <f t="shared" si="4"/>
        <v>218.93</v>
      </c>
      <c r="J29" s="32">
        <f t="shared" si="4"/>
        <v>1370.6000000000001</v>
      </c>
      <c r="K29" s="32"/>
      <c r="L29" s="32">
        <f>L15+L28</f>
        <v>227.92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51</v>
      </c>
      <c r="F30" s="40">
        <v>200</v>
      </c>
      <c r="G30" s="40">
        <v>18.3</v>
      </c>
      <c r="H30" s="40">
        <v>23.5</v>
      </c>
      <c r="I30" s="40">
        <v>32.9</v>
      </c>
      <c r="J30" s="40">
        <v>343.9</v>
      </c>
      <c r="K30" s="41">
        <v>259</v>
      </c>
      <c r="L30" s="40">
        <v>113.96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42" t="s">
        <v>52</v>
      </c>
      <c r="F32" s="43">
        <v>205</v>
      </c>
      <c r="G32" s="43">
        <v>0.16500000000000001</v>
      </c>
      <c r="H32" s="43">
        <v>0.03</v>
      </c>
      <c r="I32" s="43">
        <v>15.2</v>
      </c>
      <c r="J32" s="43">
        <v>61.7</v>
      </c>
      <c r="K32" s="44">
        <v>377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49</v>
      </c>
      <c r="F33" s="43">
        <v>40</v>
      </c>
      <c r="G33" s="43">
        <v>1.2</v>
      </c>
      <c r="H33" s="43">
        <v>0.2</v>
      </c>
      <c r="I33" s="43">
        <v>10.4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1" t="s">
        <v>103</v>
      </c>
      <c r="E35" s="42" t="s">
        <v>117</v>
      </c>
      <c r="F35" s="43">
        <v>60</v>
      </c>
      <c r="G35" s="43">
        <v>0.88</v>
      </c>
      <c r="H35" s="43">
        <v>2.4</v>
      </c>
      <c r="I35" s="43">
        <v>4.28</v>
      </c>
      <c r="J35" s="43">
        <v>42.3</v>
      </c>
      <c r="K35" s="44">
        <v>52</v>
      </c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5">SUM(G30:G38)</f>
        <v>20.544999999999998</v>
      </c>
      <c r="H39" s="19">
        <f t="shared" ref="H39" si="6">SUM(H30:H38)</f>
        <v>26.13</v>
      </c>
      <c r="I39" s="19">
        <f t="shared" ref="I39" si="7">SUM(I30:I38)</f>
        <v>62.779999999999994</v>
      </c>
      <c r="J39" s="19">
        <f t="shared" ref="J39:L39" si="8">SUM(J30:J38)</f>
        <v>544.29999999999995</v>
      </c>
      <c r="K39" s="25"/>
      <c r="L39" s="19">
        <f t="shared" si="8"/>
        <v>113.96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118</v>
      </c>
      <c r="F40" s="43">
        <v>60</v>
      </c>
      <c r="G40" s="43">
        <v>0.97</v>
      </c>
      <c r="H40" s="43">
        <v>3.65</v>
      </c>
      <c r="I40" s="43">
        <v>4.18</v>
      </c>
      <c r="J40" s="43">
        <v>53.45</v>
      </c>
      <c r="K40" s="44">
        <v>40</v>
      </c>
      <c r="L40" s="43">
        <v>113.96</v>
      </c>
    </row>
    <row r="41" spans="1:12" ht="25.5" x14ac:dyDescent="0.25">
      <c r="A41" s="14"/>
      <c r="B41" s="15"/>
      <c r="C41" s="11"/>
      <c r="D41" s="7" t="s">
        <v>27</v>
      </c>
      <c r="E41" s="42" t="s">
        <v>54</v>
      </c>
      <c r="F41" s="43">
        <v>200</v>
      </c>
      <c r="G41" s="43">
        <v>5.08</v>
      </c>
      <c r="H41" s="43">
        <v>8.6999999999999993</v>
      </c>
      <c r="I41" s="43">
        <v>13.5</v>
      </c>
      <c r="J41" s="43">
        <v>122.04</v>
      </c>
      <c r="K41" s="44">
        <v>82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55</v>
      </c>
      <c r="F42" s="43">
        <v>90</v>
      </c>
      <c r="G42" s="43">
        <v>15.9</v>
      </c>
      <c r="H42" s="43">
        <v>12.01</v>
      </c>
      <c r="I42" s="43">
        <v>2.6</v>
      </c>
      <c r="J42" s="43">
        <v>222.29</v>
      </c>
      <c r="K42" s="44">
        <v>256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56</v>
      </c>
      <c r="F43" s="43">
        <v>150</v>
      </c>
      <c r="G43" s="43">
        <v>8.3000000000000007</v>
      </c>
      <c r="H43" s="43">
        <v>6.2</v>
      </c>
      <c r="I43" s="43">
        <v>42.9</v>
      </c>
      <c r="J43" s="43">
        <v>216.67</v>
      </c>
      <c r="K43" s="44">
        <v>171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57</v>
      </c>
      <c r="F44" s="43">
        <v>200</v>
      </c>
      <c r="G44" s="43">
        <v>0.5</v>
      </c>
      <c r="H44" s="43"/>
      <c r="I44" s="43">
        <v>26.2</v>
      </c>
      <c r="J44" s="43">
        <v>106.8</v>
      </c>
      <c r="K44" s="44">
        <v>348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49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50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 t="shared" ref="G52" si="9">SUM(G40:G51)</f>
        <v>33.15</v>
      </c>
      <c r="H52" s="19">
        <f t="shared" ref="H52" si="10">SUM(H40:H51)</f>
        <v>30.959999999999997</v>
      </c>
      <c r="I52" s="19">
        <f t="shared" ref="I52" si="11">SUM(I40:I51)</f>
        <v>110.18</v>
      </c>
      <c r="J52" s="19">
        <f t="shared" ref="J52:L52" si="12">SUM(J40:J51)</f>
        <v>817.65</v>
      </c>
      <c r="K52" s="25"/>
      <c r="L52" s="19">
        <f t="shared" si="12"/>
        <v>113.96</v>
      </c>
    </row>
    <row r="53" spans="1:12" ht="15.75" customHeight="1" x14ac:dyDescent="0.2">
      <c r="A53" s="33">
        <f>A30</f>
        <v>1</v>
      </c>
      <c r="B53" s="33">
        <f>B30</f>
        <v>2</v>
      </c>
      <c r="C53" s="64" t="s">
        <v>4</v>
      </c>
      <c r="D53" s="65"/>
      <c r="E53" s="31"/>
      <c r="F53" s="32">
        <f>F39+F52</f>
        <v>1245</v>
      </c>
      <c r="G53" s="32">
        <f t="shared" ref="G53" si="13">G39+G52</f>
        <v>53.694999999999993</v>
      </c>
      <c r="H53" s="32">
        <f t="shared" ref="H53" si="14">H39+H52</f>
        <v>57.089999999999996</v>
      </c>
      <c r="I53" s="32">
        <f>I39+I52</f>
        <v>172.96</v>
      </c>
      <c r="J53" s="32">
        <f t="shared" ref="J53:L53" si="15">J39+J52</f>
        <v>1361.9499999999998</v>
      </c>
      <c r="K53" s="32"/>
      <c r="L53" s="32">
        <f t="shared" si="15"/>
        <v>227.92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119</v>
      </c>
      <c r="F54" s="40">
        <v>200</v>
      </c>
      <c r="G54" s="40">
        <v>18.3</v>
      </c>
      <c r="H54" s="40">
        <v>25.3</v>
      </c>
      <c r="I54" s="40">
        <v>2.0099999999999998</v>
      </c>
      <c r="J54" s="40">
        <v>342.5</v>
      </c>
      <c r="K54" s="41">
        <v>211</v>
      </c>
      <c r="L54" s="40">
        <v>113.96</v>
      </c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104</v>
      </c>
      <c r="F56" s="43">
        <v>200</v>
      </c>
      <c r="G56" s="43">
        <v>3.17</v>
      </c>
      <c r="H56" s="43">
        <v>2.4660000000000002</v>
      </c>
      <c r="I56" s="43">
        <v>18.27</v>
      </c>
      <c r="J56" s="43">
        <v>107.9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49</v>
      </c>
      <c r="F57" s="43">
        <v>30</v>
      </c>
      <c r="G57" s="43">
        <v>1.2</v>
      </c>
      <c r="H57" s="43">
        <v>0.2</v>
      </c>
      <c r="I57" s="43">
        <v>10.4</v>
      </c>
      <c r="J57" s="43">
        <v>72.3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120</v>
      </c>
      <c r="F58" s="43">
        <v>100</v>
      </c>
      <c r="G58" s="43">
        <v>0.6</v>
      </c>
      <c r="H58" s="43">
        <v>0.3</v>
      </c>
      <c r="I58" s="43">
        <v>8.9499999999999993</v>
      </c>
      <c r="J58" s="43">
        <v>41.1</v>
      </c>
      <c r="K58" s="44"/>
      <c r="L58" s="43"/>
    </row>
    <row r="59" spans="1:12" ht="15" x14ac:dyDescent="0.25">
      <c r="A59" s="23"/>
      <c r="B59" s="15"/>
      <c r="C59" s="11"/>
      <c r="D59" s="61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1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530</v>
      </c>
      <c r="G63" s="19">
        <f t="shared" ref="G63" si="16">SUM(G54:G62)</f>
        <v>23.27</v>
      </c>
      <c r="H63" s="19">
        <f t="shared" ref="H63" si="17">SUM(H54:H62)</f>
        <v>28.266000000000002</v>
      </c>
      <c r="I63" s="19">
        <f t="shared" ref="I63" si="18">SUM(I54:I62)</f>
        <v>39.629999999999995</v>
      </c>
      <c r="J63" s="19">
        <f t="shared" ref="J63:L63" si="19">SUM(J54:J62)</f>
        <v>563.79999999999995</v>
      </c>
      <c r="K63" s="25"/>
      <c r="L63" s="19">
        <f t="shared" si="19"/>
        <v>113.96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121</v>
      </c>
      <c r="F64" s="43">
        <v>60</v>
      </c>
      <c r="G64" s="43">
        <v>0.88</v>
      </c>
      <c r="H64" s="43">
        <v>3.6619999999999999</v>
      </c>
      <c r="I64" s="43">
        <v>4.5179999999999998</v>
      </c>
      <c r="J64" s="43">
        <v>65.98</v>
      </c>
      <c r="K64" s="44">
        <v>67</v>
      </c>
      <c r="L64" s="43">
        <v>113.96</v>
      </c>
    </row>
    <row r="65" spans="1:12" ht="15" x14ac:dyDescent="0.25">
      <c r="A65" s="23"/>
      <c r="B65" s="15"/>
      <c r="C65" s="11"/>
      <c r="D65" s="7" t="s">
        <v>27</v>
      </c>
      <c r="E65" s="42" t="s">
        <v>60</v>
      </c>
      <c r="F65" s="43">
        <v>200</v>
      </c>
      <c r="G65" s="43">
        <v>4.5</v>
      </c>
      <c r="H65" s="43" t="s">
        <v>105</v>
      </c>
      <c r="I65" s="43">
        <v>13.34</v>
      </c>
      <c r="J65" s="43">
        <v>129.76</v>
      </c>
      <c r="K65" s="44">
        <v>103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61</v>
      </c>
      <c r="F66" s="43">
        <v>90</v>
      </c>
      <c r="G66" s="43">
        <v>10.4</v>
      </c>
      <c r="H66" s="43">
        <v>9.4</v>
      </c>
      <c r="I66" s="43">
        <v>20.3</v>
      </c>
      <c r="J66" s="43">
        <v>16.899999999999999</v>
      </c>
      <c r="K66" s="44">
        <v>234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62</v>
      </c>
      <c r="F67" s="43">
        <v>150</v>
      </c>
      <c r="G67" s="43">
        <v>3.4</v>
      </c>
      <c r="H67" s="43">
        <v>4.9000000000000004</v>
      </c>
      <c r="I67" s="43">
        <v>22.94</v>
      </c>
      <c r="J67" s="43">
        <v>149.5</v>
      </c>
      <c r="K67" s="44">
        <v>128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63</v>
      </c>
      <c r="F68" s="43">
        <v>180</v>
      </c>
      <c r="G68" s="43">
        <v>0</v>
      </c>
      <c r="H68" s="43">
        <v>0</v>
      </c>
      <c r="I68" s="43">
        <v>20.2</v>
      </c>
      <c r="J68" s="43">
        <v>80.599999999999994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49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53" t="s">
        <v>50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0">SUM(G64:G75)</f>
        <v>21.58</v>
      </c>
      <c r="H76" s="19">
        <f t="shared" ref="H76" si="21">SUM(H64:H75)</f>
        <v>18.362000000000002</v>
      </c>
      <c r="I76" s="19">
        <f t="shared" ref="I76" si="22">SUM(I64:I75)</f>
        <v>102.09800000000001</v>
      </c>
      <c r="J76" s="19">
        <f t="shared" ref="J76" si="23">SUM(J64:J75)</f>
        <v>539.14</v>
      </c>
      <c r="K76" s="25"/>
      <c r="L76" s="19">
        <f>SUM(L64:L75)</f>
        <v>113.96</v>
      </c>
    </row>
    <row r="77" spans="1:12" ht="15.75" customHeight="1" x14ac:dyDescent="0.2">
      <c r="A77" s="29">
        <f>A54</f>
        <v>1</v>
      </c>
      <c r="B77" s="30">
        <f>B54</f>
        <v>3</v>
      </c>
      <c r="C77" s="64" t="s">
        <v>4</v>
      </c>
      <c r="D77" s="65"/>
      <c r="E77" s="31"/>
      <c r="F77" s="32">
        <f>F63+F76</f>
        <v>1250</v>
      </c>
      <c r="G77" s="32">
        <f t="shared" ref="G77" si="24">G63+G76</f>
        <v>44.849999999999994</v>
      </c>
      <c r="H77" s="32">
        <f t="shared" ref="H77" si="25">H63+H76</f>
        <v>46.628</v>
      </c>
      <c r="I77" s="32">
        <f t="shared" ref="I77" si="26">I63+I76</f>
        <v>141.72800000000001</v>
      </c>
      <c r="J77" s="32">
        <f t="shared" ref="J77:L77" si="27">J63+J76</f>
        <v>1102.94</v>
      </c>
      <c r="K77" s="32"/>
      <c r="L77" s="32">
        <f t="shared" si="27"/>
        <v>227.92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106</v>
      </c>
      <c r="F78" s="40">
        <v>90</v>
      </c>
      <c r="G78" s="40">
        <v>10.9</v>
      </c>
      <c r="H78" s="40">
        <v>15.2</v>
      </c>
      <c r="I78" s="40">
        <v>13.5</v>
      </c>
      <c r="J78" s="40">
        <v>234.5</v>
      </c>
      <c r="K78" s="41">
        <v>294</v>
      </c>
      <c r="L78" s="40">
        <v>113.96</v>
      </c>
    </row>
    <row r="79" spans="1:12" ht="15" x14ac:dyDescent="0.25">
      <c r="A79" s="23"/>
      <c r="B79" s="15"/>
      <c r="C79" s="11"/>
      <c r="D79" s="58" t="s">
        <v>78</v>
      </c>
      <c r="E79" s="42" t="s">
        <v>56</v>
      </c>
      <c r="F79" s="43">
        <v>150</v>
      </c>
      <c r="G79" s="43">
        <v>6.9</v>
      </c>
      <c r="H79" s="43">
        <v>5.2</v>
      </c>
      <c r="I79" s="43">
        <v>35.700000000000003</v>
      </c>
      <c r="J79" s="43">
        <v>251.7</v>
      </c>
      <c r="K79" s="44">
        <v>171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65</v>
      </c>
      <c r="F80" s="43">
        <v>200</v>
      </c>
      <c r="G80" s="43">
        <v>0.1</v>
      </c>
      <c r="H80" s="43">
        <v>0.03</v>
      </c>
      <c r="I80" s="43">
        <v>15.4</v>
      </c>
      <c r="J80" s="43">
        <v>60.9</v>
      </c>
      <c r="K80" s="44">
        <v>376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49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1" t="s">
        <v>103</v>
      </c>
      <c r="E83" s="42" t="s">
        <v>117</v>
      </c>
      <c r="F83" s="43">
        <v>60</v>
      </c>
      <c r="G83" s="43">
        <v>1.05</v>
      </c>
      <c r="H83" s="43">
        <v>3.65</v>
      </c>
      <c r="I83" s="43">
        <v>4.2699999999999996</v>
      </c>
      <c r="J83" s="43">
        <v>54.5</v>
      </c>
      <c r="K83" s="44">
        <v>52</v>
      </c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530</v>
      </c>
      <c r="G87" s="19">
        <f t="shared" ref="G87" si="28">SUM(G78:G86)</f>
        <v>20.750000000000004</v>
      </c>
      <c r="H87" s="19">
        <f t="shared" ref="H87" si="29">SUM(H78:H86)</f>
        <v>24.38</v>
      </c>
      <c r="I87" s="19">
        <f t="shared" ref="I87" si="30">SUM(I78:I86)</f>
        <v>84.47</v>
      </c>
      <c r="J87" s="19">
        <f t="shared" ref="J87:L87" si="31">SUM(J78:J86)</f>
        <v>673.9</v>
      </c>
      <c r="K87" s="25"/>
      <c r="L87" s="19">
        <f t="shared" si="31"/>
        <v>113.96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122</v>
      </c>
      <c r="F88" s="43">
        <v>60</v>
      </c>
      <c r="G88" s="43">
        <v>1.2</v>
      </c>
      <c r="H88" s="43">
        <v>3.65</v>
      </c>
      <c r="I88" s="43">
        <v>4.18</v>
      </c>
      <c r="J88" s="43">
        <v>53.54</v>
      </c>
      <c r="K88" s="44">
        <v>59</v>
      </c>
      <c r="L88" s="43">
        <v>113.96</v>
      </c>
    </row>
    <row r="89" spans="1:12" ht="15" x14ac:dyDescent="0.25">
      <c r="A89" s="23"/>
      <c r="B89" s="15"/>
      <c r="C89" s="11"/>
      <c r="D89" s="7" t="s">
        <v>27</v>
      </c>
      <c r="E89" s="42" t="s">
        <v>66</v>
      </c>
      <c r="F89" s="43">
        <v>200</v>
      </c>
      <c r="G89" s="43">
        <v>5.0999999999999996</v>
      </c>
      <c r="H89" s="43">
        <v>8.6999999999999993</v>
      </c>
      <c r="I89" s="43">
        <v>10.4</v>
      </c>
      <c r="J89" s="43">
        <v>112.7</v>
      </c>
      <c r="K89" s="44">
        <v>88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67</v>
      </c>
      <c r="F90" s="43">
        <v>200</v>
      </c>
      <c r="G90" s="43">
        <v>18.600000000000001</v>
      </c>
      <c r="H90" s="43">
        <v>18.399999999999999</v>
      </c>
      <c r="I90" s="43">
        <v>43.2</v>
      </c>
      <c r="J90" s="43">
        <v>385.85</v>
      </c>
      <c r="K90" s="44">
        <v>291</v>
      </c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68</v>
      </c>
      <c r="F92" s="43">
        <v>200</v>
      </c>
      <c r="G92" s="43">
        <v>0.14399999999999999</v>
      </c>
      <c r="H92" s="43"/>
      <c r="I92" s="43">
        <v>15.3</v>
      </c>
      <c r="J92" s="43">
        <v>68.86</v>
      </c>
      <c r="K92" s="44">
        <v>342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49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50</v>
      </c>
      <c r="F94" s="43">
        <v>20</v>
      </c>
      <c r="G94" s="43">
        <v>1.8</v>
      </c>
      <c r="H94" s="43">
        <v>0.3</v>
      </c>
      <c r="I94" s="43">
        <v>15.6</v>
      </c>
      <c r="J94" s="43">
        <v>48.2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2">SUM(G88:G98)</f>
        <v>28.044</v>
      </c>
      <c r="H99" s="19">
        <f t="shared" ref="H99" si="33">SUM(H88:H98)</f>
        <v>31.25</v>
      </c>
      <c r="I99" s="19">
        <f t="shared" ref="I99" si="34">SUM(I88:I98)</f>
        <v>99.08</v>
      </c>
      <c r="J99" s="19">
        <f t="shared" ref="J99:L99" si="35">SUM(J88:J98)</f>
        <v>717.35000000000014</v>
      </c>
      <c r="K99" s="25"/>
      <c r="L99" s="19">
        <f t="shared" si="35"/>
        <v>113.96</v>
      </c>
    </row>
    <row r="100" spans="1:12" ht="15.75" customHeight="1" x14ac:dyDescent="0.2">
      <c r="A100" s="29">
        <f>A78</f>
        <v>1</v>
      </c>
      <c r="B100" s="30">
        <f>B78</f>
        <v>4</v>
      </c>
      <c r="C100" s="64" t="s">
        <v>4</v>
      </c>
      <c r="D100" s="65"/>
      <c r="E100" s="31"/>
      <c r="F100" s="32">
        <f>F87+F99</f>
        <v>1230</v>
      </c>
      <c r="G100" s="32">
        <f t="shared" ref="G100" si="36">G87+G99</f>
        <v>48.794000000000004</v>
      </c>
      <c r="H100" s="32">
        <f t="shared" ref="H100" si="37">H87+H99</f>
        <v>55.629999999999995</v>
      </c>
      <c r="I100" s="32">
        <f t="shared" ref="I100" si="38">I87+I99</f>
        <v>183.55</v>
      </c>
      <c r="J100" s="32">
        <f t="shared" ref="J100:L100" si="39">J87+J99</f>
        <v>1391.25</v>
      </c>
      <c r="K100" s="32"/>
      <c r="L100" s="32">
        <f t="shared" si="39"/>
        <v>227.92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123</v>
      </c>
      <c r="F101" s="40">
        <v>200</v>
      </c>
      <c r="G101" s="40">
        <v>16.3</v>
      </c>
      <c r="H101" s="40">
        <v>11.8</v>
      </c>
      <c r="I101" s="40">
        <v>40.42</v>
      </c>
      <c r="J101" s="40">
        <v>333.08</v>
      </c>
      <c r="K101" s="41">
        <v>223</v>
      </c>
      <c r="L101" s="40">
        <v>113.96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104</v>
      </c>
      <c r="F103" s="43">
        <v>200</v>
      </c>
      <c r="G103" s="43">
        <v>0.24</v>
      </c>
      <c r="H103" s="43">
        <v>0.02</v>
      </c>
      <c r="I103" s="43">
        <v>16.420000000000002</v>
      </c>
      <c r="J103" s="43">
        <v>66.8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30</v>
      </c>
      <c r="G104" s="43">
        <v>1.8</v>
      </c>
      <c r="H104" s="43">
        <v>0.3</v>
      </c>
      <c r="I104" s="43">
        <v>15.6</v>
      </c>
      <c r="J104" s="43">
        <v>72.3</v>
      </c>
      <c r="K104" s="52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41.1</v>
      </c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530</v>
      </c>
      <c r="G111" s="19">
        <f t="shared" ref="G111" si="40">SUM(G101:G110)</f>
        <v>18.989999999999998</v>
      </c>
      <c r="H111" s="19">
        <f t="shared" ref="H111" si="41">SUM(H101:H110)</f>
        <v>12.22</v>
      </c>
      <c r="I111" s="19">
        <f t="shared" ref="I111" si="42">SUM(I101:I110)</f>
        <v>81.39</v>
      </c>
      <c r="J111" s="19">
        <f t="shared" ref="J111:L111" si="43">SUM(J101:J110)</f>
        <v>513.28</v>
      </c>
      <c r="K111" s="25"/>
      <c r="L111" s="19">
        <f t="shared" si="43"/>
        <v>113.96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124</v>
      </c>
      <c r="F112" s="43">
        <v>60</v>
      </c>
      <c r="G112" s="43">
        <v>0.98099999999999998</v>
      </c>
      <c r="H112" s="43">
        <v>3.65</v>
      </c>
      <c r="I112" s="43">
        <v>4.18</v>
      </c>
      <c r="J112" s="43">
        <v>53.54</v>
      </c>
      <c r="K112" s="44">
        <v>45</v>
      </c>
      <c r="L112" s="43">
        <v>113.96</v>
      </c>
    </row>
    <row r="113" spans="1:12" ht="15" x14ac:dyDescent="0.25">
      <c r="A113" s="23"/>
      <c r="B113" s="15"/>
      <c r="C113" s="11"/>
      <c r="D113" s="7" t="s">
        <v>27</v>
      </c>
      <c r="E113" s="53" t="s">
        <v>71</v>
      </c>
      <c r="F113" s="43">
        <v>200</v>
      </c>
      <c r="G113" s="43">
        <v>9.1999999999999993</v>
      </c>
      <c r="H113" s="43">
        <v>8.3000000000000007</v>
      </c>
      <c r="I113" s="43">
        <v>19.7</v>
      </c>
      <c r="J113" s="43">
        <v>152.02000000000001</v>
      </c>
      <c r="K113" s="44">
        <v>102</v>
      </c>
      <c r="L113" s="43"/>
    </row>
    <row r="114" spans="1:12" ht="15" x14ac:dyDescent="0.25">
      <c r="A114" s="23"/>
      <c r="B114" s="15"/>
      <c r="C114" s="11"/>
      <c r="D114" s="7" t="s">
        <v>28</v>
      </c>
      <c r="E114" s="53" t="s">
        <v>72</v>
      </c>
      <c r="F114" s="43">
        <v>90</v>
      </c>
      <c r="G114" s="54">
        <v>10.7</v>
      </c>
      <c r="H114" s="43">
        <v>13.5</v>
      </c>
      <c r="I114" s="43">
        <v>11.2</v>
      </c>
      <c r="J114" s="43">
        <v>208.3</v>
      </c>
      <c r="K114" s="44">
        <v>279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107</v>
      </c>
      <c r="F115" s="43">
        <v>150</v>
      </c>
      <c r="G115" s="43">
        <v>4.0999999999999996</v>
      </c>
      <c r="H115" s="43">
        <v>5.9</v>
      </c>
      <c r="I115" s="43">
        <v>27.5</v>
      </c>
      <c r="J115" s="43">
        <v>149.96</v>
      </c>
      <c r="K115" s="44">
        <v>125</v>
      </c>
      <c r="L115" s="43"/>
    </row>
    <row r="116" spans="1:12" ht="15" x14ac:dyDescent="0.25">
      <c r="A116" s="23"/>
      <c r="B116" s="15"/>
      <c r="C116" s="11"/>
      <c r="D116" s="7" t="s">
        <v>30</v>
      </c>
      <c r="E116" s="53" t="s">
        <v>73</v>
      </c>
      <c r="F116" s="43">
        <v>200</v>
      </c>
      <c r="G116" s="43">
        <v>7.1999999999999995E-2</v>
      </c>
      <c r="H116" s="43"/>
      <c r="I116" s="43">
        <v>15.263999999999999</v>
      </c>
      <c r="J116" s="43">
        <v>68.8</v>
      </c>
      <c r="K116" s="44">
        <v>342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49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50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740</v>
      </c>
      <c r="G124" s="19">
        <f t="shared" ref="G124" si="44">SUM(G112:G123)</f>
        <v>27.452999999999999</v>
      </c>
      <c r="H124" s="19">
        <f t="shared" ref="H124" si="45">SUM(H112:H123)</f>
        <v>31.75</v>
      </c>
      <c r="I124" s="19">
        <f t="shared" ref="I124" si="46">SUM(I112:I123)</f>
        <v>98.644000000000005</v>
      </c>
      <c r="J124" s="19">
        <f t="shared" ref="J124:L124" si="47">SUM(J112:J123)</f>
        <v>729.0200000000001</v>
      </c>
      <c r="K124" s="25"/>
      <c r="L124" s="19">
        <f t="shared" si="47"/>
        <v>113.96</v>
      </c>
    </row>
    <row r="125" spans="1:12" ht="15.75" customHeight="1" x14ac:dyDescent="0.2">
      <c r="A125" s="29">
        <f>A101</f>
        <v>1</v>
      </c>
      <c r="B125" s="30">
        <f>B101</f>
        <v>5</v>
      </c>
      <c r="C125" s="64" t="s">
        <v>4</v>
      </c>
      <c r="D125" s="65"/>
      <c r="E125" s="31"/>
      <c r="F125" s="32">
        <f>F111+F124</f>
        <v>1270</v>
      </c>
      <c r="G125" s="32">
        <f t="shared" ref="G125" si="48">G111+G124</f>
        <v>46.442999999999998</v>
      </c>
      <c r="H125" s="32">
        <f t="shared" ref="H125" si="49">H111+H124</f>
        <v>43.97</v>
      </c>
      <c r="I125" s="32">
        <f t="shared" ref="I125" si="50">I111+I124</f>
        <v>180.03399999999999</v>
      </c>
      <c r="J125" s="32">
        <f t="shared" ref="J125:L125" si="51">J111+J124</f>
        <v>1242.3000000000002</v>
      </c>
      <c r="K125" s="32"/>
      <c r="L125" s="32">
        <f t="shared" si="51"/>
        <v>227.92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55" t="s">
        <v>74</v>
      </c>
      <c r="F126" s="40">
        <v>200</v>
      </c>
      <c r="G126" s="40">
        <v>7.2</v>
      </c>
      <c r="H126" s="40">
        <v>31.8</v>
      </c>
      <c r="I126" s="40">
        <v>21.65</v>
      </c>
      <c r="J126" s="56">
        <v>262.2</v>
      </c>
      <c r="K126" s="41">
        <v>173</v>
      </c>
      <c r="L126" s="40">
        <v>113.96</v>
      </c>
    </row>
    <row r="127" spans="1:12" ht="15" x14ac:dyDescent="0.25">
      <c r="A127" s="23"/>
      <c r="B127" s="15"/>
      <c r="C127" s="11"/>
      <c r="D127" s="6"/>
      <c r="E127" s="42" t="s">
        <v>125</v>
      </c>
      <c r="F127" s="43">
        <v>60</v>
      </c>
      <c r="G127" s="43">
        <v>8.83</v>
      </c>
      <c r="H127" s="43">
        <v>12.49</v>
      </c>
      <c r="I127" s="43">
        <v>12.18</v>
      </c>
      <c r="J127" s="51">
        <v>181.2</v>
      </c>
      <c r="K127" s="44">
        <v>3</v>
      </c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108</v>
      </c>
      <c r="F128" s="43">
        <v>205</v>
      </c>
      <c r="G128" s="43">
        <v>1.8</v>
      </c>
      <c r="H128" s="43">
        <v>1.512</v>
      </c>
      <c r="I128" s="43">
        <v>19.52</v>
      </c>
      <c r="J128" s="51">
        <v>98.98</v>
      </c>
      <c r="K128" s="44">
        <v>377</v>
      </c>
      <c r="L128" s="43"/>
    </row>
    <row r="129" spans="1:12" ht="15" x14ac:dyDescent="0.25">
      <c r="A129" s="23"/>
      <c r="B129" s="15"/>
      <c r="C129" s="11"/>
      <c r="D129" s="7" t="s">
        <v>23</v>
      </c>
      <c r="E129" s="53"/>
      <c r="F129" s="43"/>
      <c r="G129" s="43"/>
      <c r="H129" s="43"/>
      <c r="I129" s="43"/>
      <c r="J129" s="51"/>
      <c r="K129" s="44"/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53</v>
      </c>
      <c r="F130" s="43">
        <v>100</v>
      </c>
      <c r="G130" s="43">
        <v>0.65</v>
      </c>
      <c r="H130" s="43">
        <v>0.1</v>
      </c>
      <c r="I130" s="43">
        <v>8.9499999999999993</v>
      </c>
      <c r="J130" s="43">
        <v>41.1</v>
      </c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51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51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51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51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565</v>
      </c>
      <c r="G135" s="19">
        <f t="shared" ref="G135:J135" si="52">SUM(G126:G134)</f>
        <v>18.48</v>
      </c>
      <c r="H135" s="19">
        <f t="shared" si="52"/>
        <v>45.902000000000001</v>
      </c>
      <c r="I135" s="19">
        <f t="shared" si="52"/>
        <v>62.3</v>
      </c>
      <c r="J135" s="57">
        <f t="shared" si="52"/>
        <v>583.48</v>
      </c>
      <c r="K135" s="25"/>
      <c r="L135" s="19">
        <f t="shared" ref="L135" si="53">SUM(L126:L134)</f>
        <v>113.96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126</v>
      </c>
      <c r="F136" s="43">
        <v>60</v>
      </c>
      <c r="G136" s="43">
        <v>0.74</v>
      </c>
      <c r="H136" s="43">
        <v>3.6549999999999998</v>
      </c>
      <c r="I136" s="43">
        <v>4.2699999999999996</v>
      </c>
      <c r="J136" s="43">
        <v>52.97</v>
      </c>
      <c r="K136" s="44">
        <v>62</v>
      </c>
      <c r="L136" s="43">
        <v>113.96</v>
      </c>
    </row>
    <row r="137" spans="1:12" ht="15" x14ac:dyDescent="0.25">
      <c r="A137" s="23"/>
      <c r="B137" s="15"/>
      <c r="C137" s="11"/>
      <c r="D137" s="7" t="s">
        <v>27</v>
      </c>
      <c r="E137" s="53" t="s">
        <v>75</v>
      </c>
      <c r="F137" s="43">
        <v>200</v>
      </c>
      <c r="G137" s="43">
        <v>5.3</v>
      </c>
      <c r="H137" s="43">
        <v>8.08</v>
      </c>
      <c r="I137" s="43">
        <v>17.850000000000001</v>
      </c>
      <c r="J137" s="43">
        <v>117.29</v>
      </c>
      <c r="K137" s="44">
        <v>101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3" t="s">
        <v>76</v>
      </c>
      <c r="F138" s="43">
        <v>200</v>
      </c>
      <c r="G138" s="43">
        <v>18.2</v>
      </c>
      <c r="H138" s="43">
        <v>23.53</v>
      </c>
      <c r="I138" s="43">
        <v>26.7</v>
      </c>
      <c r="J138" s="43">
        <v>353.82</v>
      </c>
      <c r="K138" s="44">
        <v>289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57</v>
      </c>
      <c r="F140" s="43">
        <v>200</v>
      </c>
      <c r="G140" s="43">
        <v>0.43</v>
      </c>
      <c r="H140" s="43">
        <v>0.09</v>
      </c>
      <c r="I140" s="43">
        <v>24.9</v>
      </c>
      <c r="J140" s="43">
        <v>102.1</v>
      </c>
      <c r="K140" s="44">
        <v>348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49</v>
      </c>
      <c r="F141" s="43">
        <v>20</v>
      </c>
      <c r="G141" s="43">
        <v>1.2</v>
      </c>
      <c r="H141" s="43">
        <v>0.2</v>
      </c>
      <c r="I141" s="43">
        <v>0.9</v>
      </c>
      <c r="J141" s="43">
        <v>48.2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50</v>
      </c>
      <c r="F142" s="43">
        <v>20</v>
      </c>
      <c r="G142" s="43">
        <v>1.8</v>
      </c>
      <c r="H142" s="43">
        <v>0.3</v>
      </c>
      <c r="I142" s="43">
        <v>15.6</v>
      </c>
      <c r="J142" s="43">
        <v>48.2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4">SUM(G136:G147)</f>
        <v>27.669999999999998</v>
      </c>
      <c r="H148" s="19">
        <f t="shared" si="54"/>
        <v>35.855000000000004</v>
      </c>
      <c r="I148" s="19">
        <f t="shared" si="54"/>
        <v>90.22</v>
      </c>
      <c r="J148" s="19">
        <f t="shared" si="54"/>
        <v>722.58</v>
      </c>
      <c r="K148" s="25"/>
      <c r="L148" s="19">
        <f t="shared" ref="L148" si="55">SUM(L136:L147)</f>
        <v>113.96</v>
      </c>
    </row>
    <row r="149" spans="1:12" ht="15" x14ac:dyDescent="0.2">
      <c r="A149" s="29">
        <f>A126</f>
        <v>2</v>
      </c>
      <c r="B149" s="30">
        <f>B126</f>
        <v>1</v>
      </c>
      <c r="C149" s="64" t="s">
        <v>4</v>
      </c>
      <c r="D149" s="65"/>
      <c r="E149" s="31"/>
      <c r="F149" s="32">
        <f>F135+F148</f>
        <v>1265</v>
      </c>
      <c r="G149" s="32">
        <f t="shared" ref="G149" si="56">G135+G148</f>
        <v>46.15</v>
      </c>
      <c r="H149" s="32">
        <f t="shared" ref="H149" si="57">H135+H148</f>
        <v>81.757000000000005</v>
      </c>
      <c r="I149" s="32">
        <f t="shared" ref="I149" si="58">I135+I148</f>
        <v>152.51999999999998</v>
      </c>
      <c r="J149" s="32">
        <f t="shared" ref="J149:L149" si="59">J135+J148</f>
        <v>1306.06</v>
      </c>
      <c r="K149" s="32"/>
      <c r="L149" s="32">
        <f t="shared" si="59"/>
        <v>227.92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109</v>
      </c>
      <c r="F150" s="40">
        <v>90</v>
      </c>
      <c r="G150" s="40">
        <v>12.29</v>
      </c>
      <c r="H150" s="40">
        <v>12.96</v>
      </c>
      <c r="I150" s="40">
        <v>12.94</v>
      </c>
      <c r="J150" s="40">
        <v>217.49</v>
      </c>
      <c r="K150" s="41">
        <v>294</v>
      </c>
      <c r="L150" s="40">
        <v>113.96</v>
      </c>
    </row>
    <row r="151" spans="1:12" ht="15" x14ac:dyDescent="0.25">
      <c r="A151" s="14"/>
      <c r="B151" s="15"/>
      <c r="C151" s="11"/>
      <c r="D151" s="58" t="s">
        <v>78</v>
      </c>
      <c r="E151" s="42" t="s">
        <v>62</v>
      </c>
      <c r="F151" s="43">
        <v>150</v>
      </c>
      <c r="G151" s="43">
        <v>3.4</v>
      </c>
      <c r="H151" s="43">
        <v>4.9000000000000004</v>
      </c>
      <c r="I151" s="43">
        <v>22.9</v>
      </c>
      <c r="J151" s="43">
        <v>149.5</v>
      </c>
      <c r="K151" s="44">
        <v>128</v>
      </c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70</v>
      </c>
      <c r="F152" s="43">
        <v>205</v>
      </c>
      <c r="G152" s="43">
        <v>0.16500000000000001</v>
      </c>
      <c r="H152" s="43">
        <v>3.5999999999999997E-2</v>
      </c>
      <c r="I152" s="43">
        <v>15.9191</v>
      </c>
      <c r="J152" s="43">
        <v>61.744999999999997</v>
      </c>
      <c r="K152" s="44">
        <v>377</v>
      </c>
      <c r="L152" s="43"/>
    </row>
    <row r="153" spans="1:12" ht="15" x14ac:dyDescent="0.25">
      <c r="A153" s="14"/>
      <c r="B153" s="15"/>
      <c r="C153" s="11"/>
      <c r="D153" s="7" t="s">
        <v>23</v>
      </c>
      <c r="E153" s="53" t="s">
        <v>49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/>
      <c r="L153" s="43"/>
    </row>
    <row r="154" spans="1:12" ht="15" x14ac:dyDescent="0.25">
      <c r="A154" s="14"/>
      <c r="B154" s="15"/>
      <c r="C154" s="11"/>
      <c r="D154" s="7" t="s">
        <v>24</v>
      </c>
      <c r="E154" s="42" t="s">
        <v>44</v>
      </c>
      <c r="F154" s="43">
        <v>100</v>
      </c>
      <c r="G154" s="43">
        <v>0.65</v>
      </c>
      <c r="H154" s="43">
        <v>0.1</v>
      </c>
      <c r="I154" s="43">
        <v>8.9499999999999993</v>
      </c>
      <c r="J154" s="43">
        <v>41.1</v>
      </c>
      <c r="K154" s="44"/>
      <c r="L154" s="43"/>
    </row>
    <row r="155" spans="1:12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575</v>
      </c>
      <c r="G160" s="19">
        <f t="shared" ref="G160:J160" si="60">SUM(G150:G159)</f>
        <v>18.304999999999996</v>
      </c>
      <c r="H160" s="19">
        <f t="shared" si="60"/>
        <v>18.296000000000003</v>
      </c>
      <c r="I160" s="19">
        <f t="shared" si="60"/>
        <v>76.309100000000001</v>
      </c>
      <c r="J160" s="19">
        <f t="shared" si="60"/>
        <v>542.13499999999999</v>
      </c>
      <c r="K160" s="25"/>
      <c r="L160" s="19">
        <f t="shared" ref="L160" si="61">SUM(L150:L159)</f>
        <v>113.96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127</v>
      </c>
      <c r="F161" s="43">
        <v>60</v>
      </c>
      <c r="G161" s="43">
        <v>0.88800000000000001</v>
      </c>
      <c r="H161" s="43">
        <v>3.65</v>
      </c>
      <c r="I161" s="43">
        <v>4.5179999999999998</v>
      </c>
      <c r="J161" s="43">
        <v>54.47</v>
      </c>
      <c r="K161" s="44">
        <v>43</v>
      </c>
      <c r="L161" s="43">
        <v>113.96</v>
      </c>
    </row>
    <row r="162" spans="1:12" ht="25.5" x14ac:dyDescent="0.25">
      <c r="A162" s="14"/>
      <c r="B162" s="15"/>
      <c r="C162" s="11"/>
      <c r="D162" s="7" t="s">
        <v>27</v>
      </c>
      <c r="E162" s="53" t="s">
        <v>80</v>
      </c>
      <c r="F162" s="43">
        <v>200</v>
      </c>
      <c r="G162" s="43">
        <v>5.8</v>
      </c>
      <c r="H162" s="43">
        <v>8.9</v>
      </c>
      <c r="I162" s="43">
        <v>19.600000000000001</v>
      </c>
      <c r="J162" s="43">
        <v>141.86000000000001</v>
      </c>
      <c r="K162" s="44">
        <v>96</v>
      </c>
      <c r="L162" s="43"/>
    </row>
    <row r="163" spans="1:12" ht="25.5" x14ac:dyDescent="0.25">
      <c r="A163" s="14"/>
      <c r="B163" s="15"/>
      <c r="C163" s="11"/>
      <c r="D163" s="7" t="s">
        <v>28</v>
      </c>
      <c r="E163" s="42" t="s">
        <v>110</v>
      </c>
      <c r="F163" s="43">
        <v>90</v>
      </c>
      <c r="G163" s="43">
        <v>16.600000000000001</v>
      </c>
      <c r="H163" s="43">
        <v>16.899999999999999</v>
      </c>
      <c r="I163" s="43">
        <v>6.7</v>
      </c>
      <c r="J163" s="43">
        <v>244.9</v>
      </c>
      <c r="K163" s="44">
        <v>267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 t="s">
        <v>79</v>
      </c>
      <c r="F164" s="43">
        <v>150</v>
      </c>
      <c r="G164" s="43">
        <v>4.7</v>
      </c>
      <c r="H164" s="43">
        <v>6.7</v>
      </c>
      <c r="I164" s="43">
        <v>32.5</v>
      </c>
      <c r="J164" s="43">
        <v>209.8</v>
      </c>
      <c r="K164" s="44">
        <v>304</v>
      </c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111</v>
      </c>
      <c r="F165" s="43">
        <v>200</v>
      </c>
      <c r="G165" s="43">
        <v>0.24</v>
      </c>
      <c r="H165" s="43">
        <v>0.02</v>
      </c>
      <c r="I165" s="43">
        <v>15.4</v>
      </c>
      <c r="J165" s="43">
        <v>66.900000000000006</v>
      </c>
      <c r="K165" s="44">
        <v>348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49</v>
      </c>
      <c r="F166" s="43">
        <v>20</v>
      </c>
      <c r="G166" s="43">
        <v>1.2</v>
      </c>
      <c r="H166" s="43">
        <v>0.2</v>
      </c>
      <c r="I166" s="43">
        <v>10.4</v>
      </c>
      <c r="J166" s="43">
        <v>48.2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50</v>
      </c>
      <c r="F167" s="43">
        <v>20</v>
      </c>
      <c r="G167" s="43">
        <v>1.8</v>
      </c>
      <c r="H167" s="43">
        <v>0.3</v>
      </c>
      <c r="I167" s="43">
        <v>15.6</v>
      </c>
      <c r="J167" s="43">
        <v>48.2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740</v>
      </c>
      <c r="G173" s="19">
        <f t="shared" ref="G173:J173" si="62">SUM(G161:G172)</f>
        <v>31.227999999999998</v>
      </c>
      <c r="H173" s="19">
        <f t="shared" si="62"/>
        <v>36.67</v>
      </c>
      <c r="I173" s="19">
        <f t="shared" si="62"/>
        <v>104.718</v>
      </c>
      <c r="J173" s="19">
        <f t="shared" si="62"/>
        <v>814.33</v>
      </c>
      <c r="K173" s="25"/>
      <c r="L173" s="19">
        <f t="shared" ref="L173" si="63">SUM(L161:L172)</f>
        <v>113.96</v>
      </c>
    </row>
    <row r="174" spans="1:12" ht="15" x14ac:dyDescent="0.2">
      <c r="A174" s="33">
        <f>A150</f>
        <v>2</v>
      </c>
      <c r="B174" s="33">
        <f>B150</f>
        <v>2</v>
      </c>
      <c r="C174" s="64" t="s">
        <v>4</v>
      </c>
      <c r="D174" s="65"/>
      <c r="E174" s="31"/>
      <c r="F174" s="32">
        <f>F160+F173</f>
        <v>1315</v>
      </c>
      <c r="G174" s="32">
        <f t="shared" ref="G174" si="64">G160+G173</f>
        <v>49.532999999999994</v>
      </c>
      <c r="H174" s="32">
        <f t="shared" ref="H174" si="65">H160+H173</f>
        <v>54.966000000000008</v>
      </c>
      <c r="I174" s="32">
        <f t="shared" ref="I174" si="66">I160+I173</f>
        <v>181.02710000000002</v>
      </c>
      <c r="J174" s="32">
        <f t="shared" ref="J174:L174" si="67">J160+J173</f>
        <v>1356.4650000000001</v>
      </c>
      <c r="K174" s="32"/>
      <c r="L174" s="32">
        <f t="shared" si="67"/>
        <v>227.92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5" t="s">
        <v>59</v>
      </c>
      <c r="F175" s="40">
        <v>200</v>
      </c>
      <c r="G175" s="40">
        <v>18.29</v>
      </c>
      <c r="H175" s="40">
        <v>25.23</v>
      </c>
      <c r="I175" s="40">
        <v>2.0099999999999998</v>
      </c>
      <c r="J175" s="40">
        <v>347.6</v>
      </c>
      <c r="K175" s="41">
        <v>211</v>
      </c>
      <c r="L175" s="40">
        <v>113.96</v>
      </c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83</v>
      </c>
      <c r="F177" s="43">
        <v>200</v>
      </c>
      <c r="G177" s="43">
        <v>0.12</v>
      </c>
      <c r="H177" s="43">
        <v>3.1E-2</v>
      </c>
      <c r="I177" s="43">
        <v>15.04</v>
      </c>
      <c r="J177" s="51">
        <v>60.92</v>
      </c>
      <c r="K177" s="44">
        <v>376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49</v>
      </c>
      <c r="F178" s="43">
        <v>30</v>
      </c>
      <c r="G178" s="43">
        <v>1.8</v>
      </c>
      <c r="H178" s="43">
        <v>0.3</v>
      </c>
      <c r="I178" s="43">
        <v>15.6</v>
      </c>
      <c r="J178" s="43">
        <v>72.3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53" t="s">
        <v>44</v>
      </c>
      <c r="F179" s="43">
        <v>100</v>
      </c>
      <c r="G179" s="43">
        <v>0.65</v>
      </c>
      <c r="H179" s="43">
        <v>0.1</v>
      </c>
      <c r="I179" s="43">
        <v>8.9499999999999993</v>
      </c>
      <c r="J179" s="43">
        <v>39.299999999999997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530</v>
      </c>
      <c r="G184" s="19">
        <f t="shared" ref="G184:J184" si="68">SUM(G175:G183)</f>
        <v>20.86</v>
      </c>
      <c r="H184" s="19">
        <f t="shared" si="68"/>
        <v>25.661000000000001</v>
      </c>
      <c r="I184" s="19">
        <f t="shared" si="68"/>
        <v>41.599999999999994</v>
      </c>
      <c r="J184" s="19">
        <f t="shared" si="68"/>
        <v>520.12</v>
      </c>
      <c r="K184" s="25"/>
      <c r="L184" s="19">
        <f t="shared" ref="L184" si="69">SUM(L175:L183)</f>
        <v>113.96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117</v>
      </c>
      <c r="F185" s="43">
        <v>60</v>
      </c>
      <c r="G185" s="43">
        <v>0.85399999999999998</v>
      </c>
      <c r="H185" s="43">
        <v>4.851</v>
      </c>
      <c r="I185" s="43">
        <v>5.0090000000000003</v>
      </c>
      <c r="J185" s="43">
        <v>67.180000000000007</v>
      </c>
      <c r="K185" s="44">
        <v>52</v>
      </c>
      <c r="L185" s="43">
        <v>113.96</v>
      </c>
    </row>
    <row r="186" spans="1:12" ht="25.5" x14ac:dyDescent="0.25">
      <c r="A186" s="23"/>
      <c r="B186" s="15"/>
      <c r="C186" s="11"/>
      <c r="D186" s="7" t="s">
        <v>27</v>
      </c>
      <c r="E186" s="53" t="s">
        <v>81</v>
      </c>
      <c r="F186" s="43">
        <v>200</v>
      </c>
      <c r="G186" s="43">
        <v>5.1219999999999999</v>
      </c>
      <c r="H186" s="43">
        <v>8.68</v>
      </c>
      <c r="I186" s="43">
        <v>10.35</v>
      </c>
      <c r="J186" s="43">
        <v>112.07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112</v>
      </c>
      <c r="F187" s="43">
        <v>200</v>
      </c>
      <c r="G187" s="43">
        <v>16.899999999999999</v>
      </c>
      <c r="H187" s="43">
        <v>12.2</v>
      </c>
      <c r="I187" s="43">
        <v>31.1</v>
      </c>
      <c r="J187" s="43">
        <v>301.2</v>
      </c>
      <c r="K187" s="44">
        <v>284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3" t="s">
        <v>82</v>
      </c>
      <c r="F189" s="43">
        <v>200</v>
      </c>
      <c r="G189" s="51">
        <v>0</v>
      </c>
      <c r="H189" s="51">
        <v>0</v>
      </c>
      <c r="I189" s="43">
        <v>20.16</v>
      </c>
      <c r="J189" s="43">
        <v>127.16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20</v>
      </c>
      <c r="G190" s="43">
        <v>1.2</v>
      </c>
      <c r="H190" s="43">
        <v>0.2</v>
      </c>
      <c r="I190" s="43">
        <v>10.4</v>
      </c>
      <c r="J190" s="43">
        <v>48.2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20</v>
      </c>
      <c r="G191" s="43">
        <v>1.2</v>
      </c>
      <c r="H191" s="43">
        <v>0.2</v>
      </c>
      <c r="I191" s="43">
        <v>10.4</v>
      </c>
      <c r="J191" s="43">
        <v>48.2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0">SUM(G185:G195)</f>
        <v>25.275999999999996</v>
      </c>
      <c r="H196" s="19">
        <f t="shared" si="70"/>
        <v>26.130999999999997</v>
      </c>
      <c r="I196" s="19">
        <f t="shared" si="70"/>
        <v>87.419000000000011</v>
      </c>
      <c r="J196" s="19">
        <f t="shared" si="70"/>
        <v>704.0100000000001</v>
      </c>
      <c r="K196" s="25"/>
      <c r="L196" s="19">
        <f t="shared" ref="L196" si="71">SUM(L185:L195)</f>
        <v>113.96</v>
      </c>
    </row>
    <row r="197" spans="1:12" ht="15" x14ac:dyDescent="0.2">
      <c r="A197" s="29">
        <f>A175</f>
        <v>2</v>
      </c>
      <c r="B197" s="30">
        <f>B175</f>
        <v>3</v>
      </c>
      <c r="C197" s="64" t="s">
        <v>4</v>
      </c>
      <c r="D197" s="65"/>
      <c r="E197" s="31"/>
      <c r="F197" s="32">
        <f>F184+F196</f>
        <v>1230</v>
      </c>
      <c r="G197" s="32">
        <f t="shared" ref="G197" si="72">G184+G196</f>
        <v>46.135999999999996</v>
      </c>
      <c r="H197" s="32">
        <f t="shared" ref="H197" si="73">H184+H196</f>
        <v>51.792000000000002</v>
      </c>
      <c r="I197" s="32">
        <f t="shared" ref="I197" si="74">I184+I196</f>
        <v>129.01900000000001</v>
      </c>
      <c r="J197" s="32">
        <f t="shared" ref="J197:L197" si="75">J184+J196</f>
        <v>1224.1300000000001</v>
      </c>
      <c r="K197" s="32"/>
      <c r="L197" s="32">
        <f t="shared" si="75"/>
        <v>227.92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55" t="s">
        <v>46</v>
      </c>
      <c r="F198" s="40">
        <v>90</v>
      </c>
      <c r="G198" s="40">
        <v>10.91</v>
      </c>
      <c r="H198" s="40">
        <v>15.22</v>
      </c>
      <c r="I198" s="40">
        <v>13.45</v>
      </c>
      <c r="J198" s="40">
        <v>234.45</v>
      </c>
      <c r="K198" s="41">
        <v>268</v>
      </c>
      <c r="L198" s="40">
        <v>113.96</v>
      </c>
    </row>
    <row r="199" spans="1:12" ht="15" x14ac:dyDescent="0.25">
      <c r="A199" s="23"/>
      <c r="B199" s="15"/>
      <c r="C199" s="11"/>
      <c r="D199" s="58" t="s">
        <v>21</v>
      </c>
      <c r="E199" s="53" t="s">
        <v>47</v>
      </c>
      <c r="F199" s="43">
        <v>150</v>
      </c>
      <c r="G199" s="43">
        <v>8.2799999999999994</v>
      </c>
      <c r="H199" s="43">
        <v>5.4</v>
      </c>
      <c r="I199" s="43">
        <v>55.16</v>
      </c>
      <c r="J199" s="43">
        <v>252.2</v>
      </c>
      <c r="K199" s="44">
        <v>202</v>
      </c>
      <c r="L199" s="43"/>
    </row>
    <row r="200" spans="1:12" ht="15" x14ac:dyDescent="0.25">
      <c r="A200" s="23"/>
      <c r="B200" s="15"/>
      <c r="C200" s="11"/>
      <c r="D200" s="7" t="s">
        <v>22</v>
      </c>
      <c r="E200" s="53" t="s">
        <v>83</v>
      </c>
      <c r="F200" s="43">
        <v>200</v>
      </c>
      <c r="G200" s="43">
        <v>0.12</v>
      </c>
      <c r="H200" s="43">
        <v>3.1E-2</v>
      </c>
      <c r="I200" s="43">
        <v>15.04</v>
      </c>
      <c r="J200" s="43">
        <v>60.92</v>
      </c>
      <c r="K200" s="44">
        <v>376</v>
      </c>
      <c r="L200" s="43"/>
    </row>
    <row r="201" spans="1:12" ht="15" x14ac:dyDescent="0.25">
      <c r="A201" s="23"/>
      <c r="B201" s="15"/>
      <c r="C201" s="11"/>
      <c r="D201" s="7" t="s">
        <v>23</v>
      </c>
      <c r="E201" s="53" t="s">
        <v>49</v>
      </c>
      <c r="F201" s="43">
        <v>20</v>
      </c>
      <c r="G201" s="43">
        <v>1.2</v>
      </c>
      <c r="H201" s="43">
        <v>0.2</v>
      </c>
      <c r="I201" s="43">
        <v>10.4</v>
      </c>
      <c r="J201" s="43">
        <v>48.2</v>
      </c>
      <c r="K201" s="44"/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103</v>
      </c>
      <c r="E203" s="42" t="s">
        <v>128</v>
      </c>
      <c r="F203" s="43">
        <v>60</v>
      </c>
      <c r="G203" s="43">
        <v>0.85</v>
      </c>
      <c r="H203" s="43">
        <v>3.86</v>
      </c>
      <c r="I203" s="43">
        <v>4.5</v>
      </c>
      <c r="J203" s="43">
        <v>53.86</v>
      </c>
      <c r="K203" s="44">
        <v>45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520</v>
      </c>
      <c r="G207" s="19">
        <f t="shared" ref="G207:J207" si="76">SUM(G198:G206)</f>
        <v>21.36</v>
      </c>
      <c r="H207" s="19">
        <f t="shared" si="76"/>
        <v>24.710999999999999</v>
      </c>
      <c r="I207" s="19">
        <f t="shared" si="76"/>
        <v>98.550000000000011</v>
      </c>
      <c r="J207" s="19">
        <f t="shared" si="76"/>
        <v>649.63</v>
      </c>
      <c r="K207" s="25"/>
      <c r="L207" s="19">
        <f t="shared" ref="L207" si="77">SUM(L198:L206)</f>
        <v>113.96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129</v>
      </c>
      <c r="F208" s="43">
        <v>60</v>
      </c>
      <c r="G208" s="43">
        <v>0.97</v>
      </c>
      <c r="H208" s="43">
        <v>3.71</v>
      </c>
      <c r="I208" s="43">
        <v>5.72</v>
      </c>
      <c r="J208" s="43">
        <v>60.19</v>
      </c>
      <c r="K208" s="44">
        <v>35</v>
      </c>
      <c r="L208" s="43">
        <v>113.96</v>
      </c>
    </row>
    <row r="209" spans="1:12" ht="15" x14ac:dyDescent="0.25">
      <c r="A209" s="23"/>
      <c r="B209" s="15"/>
      <c r="C209" s="11"/>
      <c r="D209" s="59" t="s">
        <v>27</v>
      </c>
      <c r="E209" s="53" t="s">
        <v>84</v>
      </c>
      <c r="F209" s="43">
        <v>200</v>
      </c>
      <c r="G209" s="43">
        <v>5.54</v>
      </c>
      <c r="H209" s="43">
        <v>8.1</v>
      </c>
      <c r="I209" s="43">
        <v>21.74</v>
      </c>
      <c r="J209" s="43">
        <v>145.69999999999999</v>
      </c>
      <c r="K209" s="44">
        <v>116</v>
      </c>
      <c r="L209" s="43"/>
    </row>
    <row r="210" spans="1:12" ht="15" x14ac:dyDescent="0.25">
      <c r="A210" s="23"/>
      <c r="B210" s="15"/>
      <c r="C210" s="11"/>
      <c r="D210" s="7" t="s">
        <v>28</v>
      </c>
      <c r="E210" s="53" t="s">
        <v>85</v>
      </c>
      <c r="F210" s="43">
        <v>200</v>
      </c>
      <c r="G210" s="43">
        <v>22.04</v>
      </c>
      <c r="H210" s="43">
        <v>19.335000000000001</v>
      </c>
      <c r="I210" s="43">
        <v>40.563000000000002</v>
      </c>
      <c r="J210" s="43">
        <v>393.2</v>
      </c>
      <c r="K210" s="44">
        <v>173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 t="s">
        <v>113</v>
      </c>
      <c r="F211" s="43">
        <v>200</v>
      </c>
      <c r="G211" s="43">
        <v>0.14399999999999999</v>
      </c>
      <c r="H211" s="43"/>
      <c r="I211" s="43">
        <v>15.3</v>
      </c>
      <c r="J211" s="43">
        <v>92.3</v>
      </c>
      <c r="K211" s="44">
        <v>348</v>
      </c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49</v>
      </c>
      <c r="F212" s="43">
        <v>20</v>
      </c>
      <c r="G212" s="43">
        <v>1.2</v>
      </c>
      <c r="H212" s="43">
        <v>0.2</v>
      </c>
      <c r="I212" s="43">
        <v>10.4</v>
      </c>
      <c r="J212" s="43">
        <v>48.2</v>
      </c>
      <c r="K212" s="44"/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50</v>
      </c>
      <c r="F213" s="43">
        <v>20</v>
      </c>
      <c r="G213" s="43">
        <v>1.8</v>
      </c>
      <c r="H213" s="43">
        <v>0.3</v>
      </c>
      <c r="I213" s="43">
        <v>15.6</v>
      </c>
      <c r="J213" s="43">
        <v>48.2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78">SUM(G208:G219)</f>
        <v>31.693999999999996</v>
      </c>
      <c r="H220" s="19">
        <f t="shared" si="78"/>
        <v>31.645</v>
      </c>
      <c r="I220" s="19">
        <f t="shared" si="78"/>
        <v>109.32299999999999</v>
      </c>
      <c r="J220" s="19">
        <f t="shared" si="78"/>
        <v>787.79</v>
      </c>
      <c r="K220" s="25"/>
      <c r="L220" s="19">
        <f t="shared" ref="L220" si="79">SUM(L208:L219)</f>
        <v>113.96</v>
      </c>
    </row>
    <row r="221" spans="1:12" ht="15" x14ac:dyDescent="0.2">
      <c r="A221" s="29">
        <f>A198</f>
        <v>2</v>
      </c>
      <c r="B221" s="30">
        <f>B198</f>
        <v>4</v>
      </c>
      <c r="C221" s="64" t="s">
        <v>4</v>
      </c>
      <c r="D221" s="65"/>
      <c r="E221" s="31"/>
      <c r="F221" s="32">
        <f>F207+F220</f>
        <v>1220</v>
      </c>
      <c r="G221" s="32">
        <f t="shared" ref="G221" si="80">G207+G220</f>
        <v>53.053999999999995</v>
      </c>
      <c r="H221" s="32">
        <f t="shared" ref="H221" si="81">H207+H220</f>
        <v>56.355999999999995</v>
      </c>
      <c r="I221" s="32">
        <f t="shared" ref="I221" si="82">I207+I220</f>
        <v>207.87299999999999</v>
      </c>
      <c r="J221" s="32">
        <f t="shared" ref="J221:L221" si="83">J207+J220</f>
        <v>1437.42</v>
      </c>
      <c r="K221" s="32"/>
      <c r="L221" s="32">
        <f t="shared" si="83"/>
        <v>227.92</v>
      </c>
    </row>
    <row r="222" spans="1:12" ht="25.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130</v>
      </c>
      <c r="F222" s="40">
        <v>200</v>
      </c>
      <c r="G222" s="40">
        <v>22.18</v>
      </c>
      <c r="H222" s="40">
        <v>21.15</v>
      </c>
      <c r="I222" s="40">
        <v>69.38</v>
      </c>
      <c r="J222" s="40">
        <v>430.1</v>
      </c>
      <c r="K222" s="41">
        <v>223</v>
      </c>
      <c r="L222" s="40">
        <v>113.96</v>
      </c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104</v>
      </c>
      <c r="F224" s="43">
        <v>200</v>
      </c>
      <c r="G224" s="43">
        <v>0.24</v>
      </c>
      <c r="H224" s="43">
        <v>0.02</v>
      </c>
      <c r="I224" s="43">
        <v>16.399999999999999</v>
      </c>
      <c r="J224" s="43">
        <v>66.8</v>
      </c>
      <c r="K224" s="44">
        <v>376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53" t="s">
        <v>86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41.1</v>
      </c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4">SUM(G222:G230)</f>
        <v>23.069999999999997</v>
      </c>
      <c r="H231" s="19">
        <f t="shared" si="84"/>
        <v>21.27</v>
      </c>
      <c r="I231" s="19">
        <f t="shared" si="84"/>
        <v>94.73</v>
      </c>
      <c r="J231" s="19">
        <f t="shared" si="84"/>
        <v>538</v>
      </c>
      <c r="K231" s="25"/>
      <c r="L231" s="19">
        <f t="shared" ref="L231" si="85">SUM(L222:L230)</f>
        <v>113.96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124</v>
      </c>
      <c r="F232" s="43">
        <v>60</v>
      </c>
      <c r="G232" s="43">
        <v>0.98</v>
      </c>
      <c r="H232" s="43">
        <v>3.65</v>
      </c>
      <c r="I232" s="43">
        <v>4.1840000000000002</v>
      </c>
      <c r="J232" s="43">
        <v>53.5</v>
      </c>
      <c r="K232" s="44">
        <v>46</v>
      </c>
      <c r="L232" s="43">
        <v>113.96</v>
      </c>
    </row>
    <row r="233" spans="1:12" ht="15" x14ac:dyDescent="0.25">
      <c r="A233" s="23"/>
      <c r="B233" s="15"/>
      <c r="C233" s="11"/>
      <c r="D233" s="7" t="s">
        <v>27</v>
      </c>
      <c r="E233" s="53" t="s">
        <v>87</v>
      </c>
      <c r="F233" s="43">
        <v>200</v>
      </c>
      <c r="G233" s="43">
        <v>7.25</v>
      </c>
      <c r="H233" s="43">
        <v>5.53</v>
      </c>
      <c r="I233" s="43">
        <v>16.63</v>
      </c>
      <c r="J233" s="43">
        <v>84.8</v>
      </c>
      <c r="K233" s="44">
        <v>106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131</v>
      </c>
      <c r="F234" s="43">
        <v>90</v>
      </c>
      <c r="G234" s="43">
        <v>15.84</v>
      </c>
      <c r="H234" s="43">
        <v>12.1</v>
      </c>
      <c r="I234" s="43">
        <v>2.61</v>
      </c>
      <c r="J234" s="43">
        <v>223.4</v>
      </c>
      <c r="K234" s="44">
        <v>260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107</v>
      </c>
      <c r="F235" s="43">
        <v>150</v>
      </c>
      <c r="G235" s="43">
        <v>4.0999999999999996</v>
      </c>
      <c r="H235" s="43">
        <v>5.9</v>
      </c>
      <c r="I235" s="43">
        <v>27.5</v>
      </c>
      <c r="J235" s="43">
        <v>149.96</v>
      </c>
      <c r="K235" s="44">
        <v>125</v>
      </c>
      <c r="L235" s="43"/>
    </row>
    <row r="236" spans="1:12" ht="15" x14ac:dyDescent="0.25">
      <c r="A236" s="23"/>
      <c r="B236" s="15"/>
      <c r="C236" s="11"/>
      <c r="D236" s="7" t="s">
        <v>30</v>
      </c>
      <c r="E236" s="53" t="s">
        <v>73</v>
      </c>
      <c r="F236" s="43">
        <v>200</v>
      </c>
      <c r="G236" s="43">
        <v>7.0000000000000007E-2</v>
      </c>
      <c r="H236" s="43"/>
      <c r="I236" s="43">
        <v>15.263999999999999</v>
      </c>
      <c r="J236" s="43">
        <v>68.989999999999995</v>
      </c>
      <c r="K236" s="44">
        <v>342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49</v>
      </c>
      <c r="F237" s="43">
        <v>20</v>
      </c>
      <c r="G237" s="43">
        <v>1.2</v>
      </c>
      <c r="H237" s="43">
        <v>0.2</v>
      </c>
      <c r="I237" s="43">
        <v>10.4</v>
      </c>
      <c r="J237" s="43">
        <v>48.2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50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750</v>
      </c>
      <c r="G243" s="19">
        <f t="shared" ref="G243:J243" si="86">SUM(G232:G242)</f>
        <v>31.240000000000002</v>
      </c>
      <c r="H243" s="19">
        <f t="shared" si="86"/>
        <v>27.68</v>
      </c>
      <c r="I243" s="19">
        <f t="shared" si="86"/>
        <v>92.188000000000002</v>
      </c>
      <c r="J243" s="19">
        <f t="shared" si="86"/>
        <v>701.15000000000009</v>
      </c>
      <c r="K243" s="25"/>
      <c r="L243" s="19">
        <f t="shared" ref="L243" si="87">SUM(L232:L242)</f>
        <v>113.96</v>
      </c>
    </row>
    <row r="244" spans="1:12" ht="15.75" thickBot="1" x14ac:dyDescent="0.25">
      <c r="A244" s="29">
        <f>A222</f>
        <v>2</v>
      </c>
      <c r="B244" s="30">
        <f>B222</f>
        <v>5</v>
      </c>
      <c r="C244" s="64" t="s">
        <v>4</v>
      </c>
      <c r="D244" s="65"/>
      <c r="E244" s="31"/>
      <c r="F244" s="32">
        <f>F231+F243</f>
        <v>1250</v>
      </c>
      <c r="G244" s="32">
        <f t="shared" ref="G244" si="88">G231+G243</f>
        <v>54.31</v>
      </c>
      <c r="H244" s="32">
        <f t="shared" ref="H244" si="89">H231+H243</f>
        <v>48.95</v>
      </c>
      <c r="I244" s="32">
        <f t="shared" ref="I244" si="90">I231+I243</f>
        <v>186.91800000000001</v>
      </c>
      <c r="J244" s="32">
        <f t="shared" ref="J244:L244" si="91">J231+J243</f>
        <v>1239.1500000000001</v>
      </c>
      <c r="K244" s="32"/>
      <c r="L244" s="32">
        <f t="shared" si="91"/>
        <v>227.92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5" t="s">
        <v>89</v>
      </c>
      <c r="F245" s="40">
        <v>200</v>
      </c>
      <c r="G245" s="40">
        <v>7.49</v>
      </c>
      <c r="H245" s="40">
        <v>8.4420000000000002</v>
      </c>
      <c r="I245" s="40">
        <v>36.049999999999997</v>
      </c>
      <c r="J245" s="40">
        <v>250.14</v>
      </c>
      <c r="K245" s="41">
        <v>173</v>
      </c>
      <c r="L245" s="40">
        <v>113.96</v>
      </c>
    </row>
    <row r="246" spans="1:12" ht="15" x14ac:dyDescent="0.25">
      <c r="A246" s="23"/>
      <c r="B246" s="15"/>
      <c r="C246" s="11"/>
      <c r="D246" s="6"/>
      <c r="E246" s="42" t="s">
        <v>102</v>
      </c>
      <c r="F246" s="43">
        <v>60</v>
      </c>
      <c r="G246" s="43">
        <v>6.56</v>
      </c>
      <c r="H246" s="43">
        <v>5.2</v>
      </c>
      <c r="I246" s="43">
        <v>10.4</v>
      </c>
      <c r="J246" s="43">
        <v>181.23</v>
      </c>
      <c r="K246" s="44">
        <v>3</v>
      </c>
      <c r="L246" s="43"/>
    </row>
    <row r="247" spans="1:12" ht="15" x14ac:dyDescent="0.25">
      <c r="A247" s="23"/>
      <c r="B247" s="15"/>
      <c r="C247" s="11"/>
      <c r="D247" s="7" t="s">
        <v>22</v>
      </c>
      <c r="E247" s="53" t="s">
        <v>43</v>
      </c>
      <c r="F247" s="43">
        <v>200</v>
      </c>
      <c r="G247" s="43">
        <v>1.8</v>
      </c>
      <c r="H247" s="43">
        <v>1.512</v>
      </c>
      <c r="I247" s="43">
        <v>19.52</v>
      </c>
      <c r="J247" s="51">
        <v>98.98</v>
      </c>
      <c r="K247" s="44">
        <v>379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53" t="s">
        <v>53</v>
      </c>
      <c r="F249" s="43">
        <v>100</v>
      </c>
      <c r="G249" s="43">
        <v>0.65</v>
      </c>
      <c r="H249" s="43">
        <v>0.1</v>
      </c>
      <c r="I249" s="43">
        <v>8.9499999999999993</v>
      </c>
      <c r="J249" s="43">
        <v>41.1</v>
      </c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560</v>
      </c>
      <c r="G254" s="19">
        <f>SUM(G245:G253)</f>
        <v>16.5</v>
      </c>
      <c r="H254" s="19">
        <f>SUM(H245:H253)</f>
        <v>15.254</v>
      </c>
      <c r="I254" s="19">
        <f>SUM(I245:I253)</f>
        <v>74.92</v>
      </c>
      <c r="J254" s="19">
        <f>SUM(J245:J253)</f>
        <v>571.45000000000005</v>
      </c>
      <c r="K254" s="25"/>
      <c r="L254" s="19">
        <f t="shared" ref="L254" si="92">SUM(L245:L253)</f>
        <v>113.96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132</v>
      </c>
      <c r="F255" s="43">
        <v>60</v>
      </c>
      <c r="G255" s="43">
        <v>0.94599999999999995</v>
      </c>
      <c r="H255" s="43">
        <v>3.66</v>
      </c>
      <c r="I255" s="43">
        <v>4.24</v>
      </c>
      <c r="J255" s="43">
        <v>53.72</v>
      </c>
      <c r="K255" s="44">
        <v>47</v>
      </c>
      <c r="L255" s="43">
        <v>113.96</v>
      </c>
    </row>
    <row r="256" spans="1:12" ht="15" x14ac:dyDescent="0.25">
      <c r="A256" s="23"/>
      <c r="B256" s="15"/>
      <c r="C256" s="11"/>
      <c r="D256" s="7" t="s">
        <v>27</v>
      </c>
      <c r="E256" s="53" t="s">
        <v>71</v>
      </c>
      <c r="F256" s="43">
        <v>200</v>
      </c>
      <c r="G256" s="43">
        <v>9.1999999999999993</v>
      </c>
      <c r="H256" s="43">
        <v>8.2899999999999991</v>
      </c>
      <c r="I256" s="43">
        <v>19.649999999999999</v>
      </c>
      <c r="J256" s="43">
        <v>152.02000000000001</v>
      </c>
      <c r="K256" s="44">
        <v>102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133</v>
      </c>
      <c r="F257" s="43">
        <v>90</v>
      </c>
      <c r="G257" s="43">
        <v>12.1</v>
      </c>
      <c r="H257" s="43">
        <v>12.7</v>
      </c>
      <c r="I257" s="43">
        <v>13.04</v>
      </c>
      <c r="J257" s="43">
        <v>198.1</v>
      </c>
      <c r="K257" s="44">
        <v>297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79</v>
      </c>
      <c r="F258" s="43">
        <v>150</v>
      </c>
      <c r="G258" s="43">
        <v>4.7</v>
      </c>
      <c r="H258" s="43">
        <v>6.7</v>
      </c>
      <c r="I258" s="43">
        <v>32.4</v>
      </c>
      <c r="J258" s="43">
        <v>197.2</v>
      </c>
      <c r="K258" s="44">
        <v>304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57</v>
      </c>
      <c r="F259" s="43">
        <v>200</v>
      </c>
      <c r="G259" s="43">
        <v>6.5000000000000002E-2</v>
      </c>
      <c r="H259" s="43">
        <v>0.09</v>
      </c>
      <c r="I259" s="43">
        <v>24.9</v>
      </c>
      <c r="J259" s="43">
        <v>102.1</v>
      </c>
      <c r="K259" s="44">
        <v>348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49</v>
      </c>
      <c r="F260" s="43">
        <v>20</v>
      </c>
      <c r="G260" s="43">
        <v>0.435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50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 t="shared" ref="G267:I267" si="93">SUM(G255:G266)</f>
        <v>28.645999999999997</v>
      </c>
      <c r="H267" s="19">
        <f t="shared" si="93"/>
        <v>31.839999999999996</v>
      </c>
      <c r="I267" s="19">
        <f t="shared" si="93"/>
        <v>115.03</v>
      </c>
      <c r="J267" s="19">
        <f>J255+J256+J257+J258+J259+J260+J261</f>
        <v>799.54000000000008</v>
      </c>
      <c r="K267" s="25"/>
      <c r="L267" s="19">
        <f t="shared" ref="L267" si="94">SUM(L255:L266)</f>
        <v>113.96</v>
      </c>
    </row>
    <row r="268" spans="1:12" ht="15.75" thickBot="1" x14ac:dyDescent="0.25">
      <c r="A268" s="29">
        <f>A245</f>
        <v>3</v>
      </c>
      <c r="B268" s="30">
        <f>B245</f>
        <v>1</v>
      </c>
      <c r="C268" s="64" t="s">
        <v>4</v>
      </c>
      <c r="D268" s="65"/>
      <c r="E268" s="31"/>
      <c r="F268" s="32">
        <f>F254+F267</f>
        <v>1300</v>
      </c>
      <c r="G268" s="32">
        <f t="shared" ref="G268:J268" si="95">G254+G267</f>
        <v>45.146000000000001</v>
      </c>
      <c r="H268" s="32">
        <f t="shared" si="95"/>
        <v>47.093999999999994</v>
      </c>
      <c r="I268" s="32">
        <f t="shared" si="95"/>
        <v>189.95</v>
      </c>
      <c r="J268" s="32">
        <f t="shared" si="95"/>
        <v>1370.9900000000002</v>
      </c>
      <c r="K268" s="32"/>
      <c r="L268" s="32">
        <f t="shared" ref="L268" si="96">L254+L267</f>
        <v>227.92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51</v>
      </c>
      <c r="F269" s="40">
        <v>200</v>
      </c>
      <c r="G269" s="40">
        <v>18.59</v>
      </c>
      <c r="H269" s="40">
        <v>18.37</v>
      </c>
      <c r="I269" s="40">
        <v>46.17</v>
      </c>
      <c r="J269" s="40">
        <v>325.3</v>
      </c>
      <c r="K269" s="41">
        <v>259</v>
      </c>
      <c r="L269" s="40">
        <v>113.96</v>
      </c>
    </row>
    <row r="270" spans="1:12" ht="15" x14ac:dyDescent="0.25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48</v>
      </c>
      <c r="F271" s="43">
        <v>200</v>
      </c>
      <c r="G271" s="43">
        <v>6.5000000000000002E-2</v>
      </c>
      <c r="H271" s="43"/>
      <c r="I271" s="43">
        <v>28.48</v>
      </c>
      <c r="J271" s="43">
        <v>114.45</v>
      </c>
      <c r="K271" s="44">
        <v>358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49</v>
      </c>
      <c r="F272" s="43">
        <v>40</v>
      </c>
      <c r="G272" s="43">
        <v>1.2</v>
      </c>
      <c r="H272" s="43">
        <v>0.2</v>
      </c>
      <c r="I272" s="43">
        <v>10.4</v>
      </c>
      <c r="J272" s="43">
        <v>96.4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53" t="s">
        <v>44</v>
      </c>
      <c r="F273" s="43">
        <v>100</v>
      </c>
      <c r="G273" s="43">
        <v>0.65</v>
      </c>
      <c r="H273" s="43">
        <v>0.1</v>
      </c>
      <c r="I273" s="43">
        <v>8.9499999999999993</v>
      </c>
      <c r="J273" s="43">
        <v>41.1</v>
      </c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540</v>
      </c>
      <c r="G279" s="19">
        <f t="shared" ref="G279:J279" si="97">SUM(G269:G278)</f>
        <v>20.504999999999999</v>
      </c>
      <c r="H279" s="19">
        <f t="shared" si="97"/>
        <v>18.670000000000002</v>
      </c>
      <c r="I279" s="19">
        <f t="shared" si="97"/>
        <v>94.000000000000014</v>
      </c>
      <c r="J279" s="19">
        <f t="shared" si="97"/>
        <v>577.25</v>
      </c>
      <c r="K279" s="25"/>
      <c r="L279" s="19">
        <f t="shared" ref="L279" si="98">SUM(L269:L278)</f>
        <v>113.96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126</v>
      </c>
      <c r="F280" s="43">
        <v>60</v>
      </c>
      <c r="G280" s="43">
        <v>0.749</v>
      </c>
      <c r="H280" s="43">
        <v>3.6539999999999999</v>
      </c>
      <c r="I280" s="43">
        <v>4.2699999999999996</v>
      </c>
      <c r="J280" s="43">
        <v>52.97</v>
      </c>
      <c r="K280" s="44">
        <v>59</v>
      </c>
      <c r="L280" s="43">
        <v>113.96</v>
      </c>
    </row>
    <row r="281" spans="1:12" ht="25.5" x14ac:dyDescent="0.25">
      <c r="A281" s="14"/>
      <c r="B281" s="15"/>
      <c r="C281" s="11"/>
      <c r="D281" s="7" t="s">
        <v>27</v>
      </c>
      <c r="E281" s="53" t="s">
        <v>90</v>
      </c>
      <c r="F281" s="43">
        <v>200</v>
      </c>
      <c r="G281" s="43">
        <v>5.0819999999999999</v>
      </c>
      <c r="H281" s="43">
        <v>8.6790000000000003</v>
      </c>
      <c r="I281" s="43">
        <v>13.52</v>
      </c>
      <c r="J281" s="43">
        <v>122.04</v>
      </c>
      <c r="K281" s="44">
        <v>82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114</v>
      </c>
      <c r="F282" s="43">
        <v>90</v>
      </c>
      <c r="G282" s="43">
        <v>14.84</v>
      </c>
      <c r="H282" s="43">
        <v>16.63</v>
      </c>
      <c r="I282" s="43">
        <v>3.2949999999999999</v>
      </c>
      <c r="J282" s="43">
        <v>222.29</v>
      </c>
      <c r="K282" s="44">
        <v>269</v>
      </c>
      <c r="L282" s="43"/>
    </row>
    <row r="283" spans="1:12" ht="15" x14ac:dyDescent="0.25">
      <c r="A283" s="14"/>
      <c r="B283" s="15"/>
      <c r="C283" s="11"/>
      <c r="D283" s="7" t="s">
        <v>29</v>
      </c>
      <c r="E283" s="53" t="s">
        <v>56</v>
      </c>
      <c r="F283" s="43">
        <v>150</v>
      </c>
      <c r="G283" s="43">
        <v>8.25</v>
      </c>
      <c r="H283" s="43">
        <v>6.14</v>
      </c>
      <c r="I283" s="43">
        <v>42.93</v>
      </c>
      <c r="J283" s="43">
        <v>216.67</v>
      </c>
      <c r="K283" s="44">
        <v>171</v>
      </c>
      <c r="L283" s="43"/>
    </row>
    <row r="284" spans="1:12" ht="15" x14ac:dyDescent="0.25">
      <c r="A284" s="14"/>
      <c r="B284" s="15"/>
      <c r="C284" s="11"/>
      <c r="D284" s="7" t="s">
        <v>30</v>
      </c>
      <c r="E284" s="53" t="s">
        <v>57</v>
      </c>
      <c r="F284" s="43">
        <v>180</v>
      </c>
      <c r="G284" s="43">
        <v>0.44</v>
      </c>
      <c r="H284" s="43"/>
      <c r="I284" s="43">
        <v>23.59</v>
      </c>
      <c r="J284" s="43">
        <v>66.84</v>
      </c>
      <c r="K284" s="44">
        <v>348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49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50</v>
      </c>
      <c r="F286" s="43">
        <v>20</v>
      </c>
      <c r="G286" s="43">
        <v>1.8</v>
      </c>
      <c r="H286" s="43">
        <v>0.3</v>
      </c>
      <c r="I286" s="43">
        <v>15.6</v>
      </c>
      <c r="J286" s="43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99">SUM(G280:G291)</f>
        <v>32.360999999999997</v>
      </c>
      <c r="H292" s="19">
        <f t="shared" si="99"/>
        <v>35.603000000000002</v>
      </c>
      <c r="I292" s="19">
        <f t="shared" si="99"/>
        <v>113.605</v>
      </c>
      <c r="J292" s="19">
        <f t="shared" si="99"/>
        <v>777.21</v>
      </c>
      <c r="K292" s="25"/>
      <c r="L292" s="19">
        <f t="shared" ref="L292" si="100">SUM(L280:L291)</f>
        <v>113.96</v>
      </c>
    </row>
    <row r="293" spans="1:12" ht="15.75" thickBot="1" x14ac:dyDescent="0.25">
      <c r="A293" s="33">
        <f>A269</f>
        <v>3</v>
      </c>
      <c r="B293" s="33">
        <f>B269</f>
        <v>2</v>
      </c>
      <c r="C293" s="64" t="s">
        <v>4</v>
      </c>
      <c r="D293" s="65"/>
      <c r="E293" s="31"/>
      <c r="F293" s="32">
        <f>F279+F292</f>
        <v>1260</v>
      </c>
      <c r="G293" s="32">
        <f t="shared" ref="G293:J293" si="101">G279+G292</f>
        <v>52.866</v>
      </c>
      <c r="H293" s="32">
        <f t="shared" si="101"/>
        <v>54.273000000000003</v>
      </c>
      <c r="I293" s="32">
        <f t="shared" si="101"/>
        <v>207.60500000000002</v>
      </c>
      <c r="J293" s="32">
        <f t="shared" si="101"/>
        <v>1354.46</v>
      </c>
      <c r="K293" s="32"/>
      <c r="L293" s="32">
        <f t="shared" ref="L293" si="102">L279+L292</f>
        <v>227.92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5" t="s">
        <v>92</v>
      </c>
      <c r="F294" s="40">
        <v>200</v>
      </c>
      <c r="G294" s="40">
        <v>14.42</v>
      </c>
      <c r="H294" s="40">
        <v>17.54</v>
      </c>
      <c r="I294" s="40">
        <v>5.37</v>
      </c>
      <c r="J294" s="40">
        <v>298.5</v>
      </c>
      <c r="K294" s="41">
        <v>214</v>
      </c>
      <c r="L294" s="40">
        <v>113.96</v>
      </c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53" t="s">
        <v>43</v>
      </c>
      <c r="F296" s="43">
        <v>200</v>
      </c>
      <c r="G296" s="43">
        <v>1.8140000000000001</v>
      </c>
      <c r="H296" s="43">
        <v>1.512</v>
      </c>
      <c r="I296" s="43">
        <v>19.53</v>
      </c>
      <c r="J296" s="43">
        <v>98.98</v>
      </c>
      <c r="K296" s="44">
        <v>379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3" t="s">
        <v>69</v>
      </c>
      <c r="F297" s="43">
        <v>40</v>
      </c>
      <c r="G297" s="43">
        <v>2.4</v>
      </c>
      <c r="H297" s="43">
        <v>0.4</v>
      </c>
      <c r="I297" s="43">
        <v>20.8</v>
      </c>
      <c r="J297" s="43">
        <v>96.4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53" t="s">
        <v>93</v>
      </c>
      <c r="F298" s="43">
        <v>100</v>
      </c>
      <c r="G298" s="43">
        <v>0.65</v>
      </c>
      <c r="H298" s="43">
        <v>0.1</v>
      </c>
      <c r="I298" s="43">
        <v>8.9499999999999993</v>
      </c>
      <c r="J298" s="43">
        <v>41.1</v>
      </c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3">SUM(G294:G302)</f>
        <v>19.283999999999999</v>
      </c>
      <c r="H303" s="19">
        <f t="shared" si="103"/>
        <v>19.552</v>
      </c>
      <c r="I303" s="19">
        <f t="shared" si="103"/>
        <v>54.650000000000006</v>
      </c>
      <c r="J303" s="19">
        <f t="shared" si="103"/>
        <v>534.98</v>
      </c>
      <c r="K303" s="25"/>
      <c r="L303" s="19">
        <f t="shared" ref="L303" si="104">SUM(L294:L302)</f>
        <v>113.96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127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</v>
      </c>
      <c r="K304" s="44">
        <v>43</v>
      </c>
      <c r="L304" s="43">
        <v>113.96</v>
      </c>
    </row>
    <row r="305" spans="1:12" ht="25.5" x14ac:dyDescent="0.25">
      <c r="A305" s="23"/>
      <c r="B305" s="15"/>
      <c r="C305" s="11"/>
      <c r="D305" s="7" t="s">
        <v>27</v>
      </c>
      <c r="E305" s="53" t="s">
        <v>80</v>
      </c>
      <c r="F305" s="43">
        <v>200</v>
      </c>
      <c r="G305" s="43">
        <v>5.8</v>
      </c>
      <c r="H305" s="43">
        <v>8.9</v>
      </c>
      <c r="I305" s="43">
        <v>19.600000000000001</v>
      </c>
      <c r="J305" s="43">
        <v>141.86799999999999</v>
      </c>
      <c r="K305" s="44">
        <v>96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61</v>
      </c>
      <c r="F306" s="43">
        <v>90</v>
      </c>
      <c r="G306" s="43">
        <v>10.4</v>
      </c>
      <c r="H306" s="43">
        <v>9.4</v>
      </c>
      <c r="I306" s="43">
        <v>20.3</v>
      </c>
      <c r="J306" s="43">
        <v>169.3</v>
      </c>
      <c r="K306" s="44">
        <v>234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62</v>
      </c>
      <c r="F307" s="43">
        <v>150</v>
      </c>
      <c r="G307" s="43">
        <v>4.0999999999999996</v>
      </c>
      <c r="H307" s="43">
        <v>5.9</v>
      </c>
      <c r="I307" s="43">
        <v>27.5</v>
      </c>
      <c r="J307" s="43">
        <v>149.5</v>
      </c>
      <c r="K307" s="44">
        <v>128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52</v>
      </c>
      <c r="F308" s="43">
        <v>205</v>
      </c>
      <c r="G308" s="43">
        <v>0.16500000000000001</v>
      </c>
      <c r="H308" s="43">
        <v>3.5999999999999997E-2</v>
      </c>
      <c r="I308" s="43">
        <v>15.19</v>
      </c>
      <c r="J308" s="43">
        <v>61.735999999999997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49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53" t="s">
        <v>50</v>
      </c>
      <c r="F310" s="43">
        <v>40</v>
      </c>
      <c r="G310" s="43">
        <v>2.4</v>
      </c>
      <c r="H310" s="43">
        <v>0.4</v>
      </c>
      <c r="I310" s="43">
        <v>20.8</v>
      </c>
      <c r="J310" s="43">
        <v>96.4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765</v>
      </c>
      <c r="G316" s="19">
        <f t="shared" ref="G316:J316" si="105">SUM(G304:G315)</f>
        <v>24.952999999999999</v>
      </c>
      <c r="H316" s="19">
        <f t="shared" si="105"/>
        <v>28.486000000000001</v>
      </c>
      <c r="I316" s="19">
        <f t="shared" si="105"/>
        <v>118.30800000000001</v>
      </c>
      <c r="J316" s="19">
        <f t="shared" si="105"/>
        <v>721.47400000000005</v>
      </c>
      <c r="K316" s="25"/>
      <c r="L316" s="19">
        <f t="shared" ref="L316" si="106">SUM(L304:L315)</f>
        <v>113.96</v>
      </c>
    </row>
    <row r="317" spans="1:12" ht="15.75" thickBot="1" x14ac:dyDescent="0.25">
      <c r="A317" s="29">
        <f>A294</f>
        <v>3</v>
      </c>
      <c r="B317" s="30">
        <f>B294</f>
        <v>3</v>
      </c>
      <c r="C317" s="64" t="s">
        <v>4</v>
      </c>
      <c r="D317" s="65"/>
      <c r="E317" s="31"/>
      <c r="F317" s="32">
        <f>F303+F316</f>
        <v>1305</v>
      </c>
      <c r="G317" s="32">
        <f t="shared" ref="G317:J317" si="107">G303+G316</f>
        <v>44.236999999999995</v>
      </c>
      <c r="H317" s="32">
        <f t="shared" si="107"/>
        <v>48.037999999999997</v>
      </c>
      <c r="I317" s="32">
        <f t="shared" si="107"/>
        <v>172.95800000000003</v>
      </c>
      <c r="J317" s="32">
        <f t="shared" si="107"/>
        <v>1256.4540000000002</v>
      </c>
      <c r="K317" s="32"/>
      <c r="L317" s="32">
        <f t="shared" ref="L317" si="108">L303+L316</f>
        <v>227.92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5" t="s">
        <v>64</v>
      </c>
      <c r="F318" s="40">
        <v>90</v>
      </c>
      <c r="G318" s="40">
        <v>10.91</v>
      </c>
      <c r="H318" s="40">
        <v>15.22</v>
      </c>
      <c r="I318" s="40">
        <v>13.45</v>
      </c>
      <c r="J318" s="40">
        <v>234.45</v>
      </c>
      <c r="K318" s="41">
        <v>294</v>
      </c>
      <c r="L318" s="40">
        <v>113.96</v>
      </c>
    </row>
    <row r="319" spans="1:12" ht="15" x14ac:dyDescent="0.25">
      <c r="A319" s="23"/>
      <c r="B319" s="15"/>
      <c r="C319" s="11"/>
      <c r="D319" s="58" t="s">
        <v>21</v>
      </c>
      <c r="E319" s="53" t="s">
        <v>47</v>
      </c>
      <c r="F319" s="43">
        <v>150</v>
      </c>
      <c r="G319" s="43">
        <v>8.2799999999999994</v>
      </c>
      <c r="H319" s="43">
        <v>5.43</v>
      </c>
      <c r="I319" s="43">
        <v>55.16</v>
      </c>
      <c r="J319" s="43">
        <v>252.26</v>
      </c>
      <c r="K319" s="44">
        <v>202</v>
      </c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115</v>
      </c>
      <c r="F320" s="43">
        <v>200</v>
      </c>
      <c r="G320" s="43">
        <v>0.24</v>
      </c>
      <c r="H320" s="43">
        <v>0.02</v>
      </c>
      <c r="I320" s="43">
        <v>16.420000000000002</v>
      </c>
      <c r="J320" s="43">
        <v>140.22999999999999</v>
      </c>
      <c r="K320" s="44">
        <v>382</v>
      </c>
      <c r="L320" s="43"/>
    </row>
    <row r="321" spans="1:12" ht="15" x14ac:dyDescent="0.25">
      <c r="A321" s="23"/>
      <c r="B321" s="15"/>
      <c r="C321" s="11"/>
      <c r="D321" s="7" t="s">
        <v>23</v>
      </c>
      <c r="E321" s="53" t="s">
        <v>49</v>
      </c>
      <c r="F321" s="43">
        <v>20</v>
      </c>
      <c r="G321" s="43">
        <v>1.2</v>
      </c>
      <c r="H321" s="43">
        <v>0.2</v>
      </c>
      <c r="I321" s="43">
        <v>10.4</v>
      </c>
      <c r="J321" s="43">
        <v>48.2</v>
      </c>
      <c r="K321" s="44"/>
      <c r="L321" s="43"/>
    </row>
    <row r="322" spans="1:12" ht="15" x14ac:dyDescent="0.25">
      <c r="A322" s="23"/>
      <c r="B322" s="15"/>
      <c r="C322" s="11"/>
      <c r="D322" s="7" t="s">
        <v>24</v>
      </c>
      <c r="E322" s="53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61" t="s">
        <v>103</v>
      </c>
      <c r="E323" s="42" t="s">
        <v>128</v>
      </c>
      <c r="F323" s="43">
        <v>60</v>
      </c>
      <c r="G323" s="43">
        <v>0.98</v>
      </c>
      <c r="H323" s="43">
        <v>3.65</v>
      </c>
      <c r="I323" s="43">
        <v>4.1840000000000002</v>
      </c>
      <c r="J323" s="43">
        <v>53.5</v>
      </c>
      <c r="K323" s="44">
        <v>46</v>
      </c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I328" si="109">SUM(G318:G327)</f>
        <v>21.609999999999996</v>
      </c>
      <c r="H328" s="19">
        <f t="shared" si="109"/>
        <v>24.519999999999996</v>
      </c>
      <c r="I328" s="19">
        <f t="shared" si="109"/>
        <v>99.614000000000004</v>
      </c>
      <c r="J328" s="19">
        <f>J318+J319+J320+J321+J323</f>
        <v>728.64</v>
      </c>
      <c r="K328" s="25"/>
      <c r="L328" s="19">
        <f t="shared" ref="L328" si="110">SUM(L318:L327)</f>
        <v>113.96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134</v>
      </c>
      <c r="F329" s="43">
        <v>60</v>
      </c>
      <c r="G329" s="43">
        <v>0.98099999999999998</v>
      </c>
      <c r="H329" s="43">
        <v>3.65</v>
      </c>
      <c r="I329" s="43">
        <v>4.1849999999999996</v>
      </c>
      <c r="J329" s="43">
        <v>53.34</v>
      </c>
      <c r="K329" s="44">
        <v>51</v>
      </c>
      <c r="L329" s="43">
        <v>113.96</v>
      </c>
    </row>
    <row r="330" spans="1:12" ht="25.5" x14ac:dyDescent="0.25">
      <c r="A330" s="23"/>
      <c r="B330" s="15"/>
      <c r="C330" s="11"/>
      <c r="D330" s="7" t="s">
        <v>27</v>
      </c>
      <c r="E330" s="53" t="s">
        <v>94</v>
      </c>
      <c r="F330" s="43">
        <v>200</v>
      </c>
      <c r="G330" s="43">
        <v>5.18</v>
      </c>
      <c r="H330" s="43">
        <v>9.4600000000000009</v>
      </c>
      <c r="I330" s="43">
        <v>10.19</v>
      </c>
      <c r="J330" s="43">
        <v>117.292</v>
      </c>
      <c r="K330" s="44">
        <v>99</v>
      </c>
      <c r="L330" s="43"/>
    </row>
    <row r="331" spans="1:12" ht="15" x14ac:dyDescent="0.25">
      <c r="A331" s="23"/>
      <c r="B331" s="15"/>
      <c r="C331" s="11"/>
      <c r="D331" s="7" t="s">
        <v>28</v>
      </c>
      <c r="E331" s="53" t="s">
        <v>95</v>
      </c>
      <c r="F331" s="43">
        <v>90</v>
      </c>
      <c r="G331" s="43">
        <v>16.07</v>
      </c>
      <c r="H331" s="43">
        <v>13.12</v>
      </c>
      <c r="I331" s="43">
        <v>2.97</v>
      </c>
      <c r="J331" s="43">
        <v>194.29</v>
      </c>
      <c r="K331" s="44">
        <v>250</v>
      </c>
      <c r="L331" s="43"/>
    </row>
    <row r="332" spans="1:12" ht="15" x14ac:dyDescent="0.25">
      <c r="A332" s="23"/>
      <c r="B332" s="15"/>
      <c r="C332" s="11"/>
      <c r="D332" s="7" t="s">
        <v>29</v>
      </c>
      <c r="E332" s="53" t="s">
        <v>79</v>
      </c>
      <c r="F332" s="43">
        <v>150</v>
      </c>
      <c r="G332" s="43">
        <v>4.53</v>
      </c>
      <c r="H332" s="43">
        <v>5.19</v>
      </c>
      <c r="I332" s="43">
        <v>49.22</v>
      </c>
      <c r="J332" s="43">
        <v>261.83</v>
      </c>
      <c r="K332" s="44">
        <v>304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68</v>
      </c>
      <c r="F333" s="43">
        <v>200</v>
      </c>
      <c r="G333" s="43">
        <v>0.16300000000000001</v>
      </c>
      <c r="H333" s="43">
        <v>0.06</v>
      </c>
      <c r="I333" s="43">
        <v>16.920000000000002</v>
      </c>
      <c r="J333" s="43">
        <v>218.19</v>
      </c>
      <c r="K333" s="44">
        <v>342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49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50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740</v>
      </c>
      <c r="G341" s="19">
        <f t="shared" ref="G341:J341" si="111">SUM(G329:G340)</f>
        <v>29.324000000000002</v>
      </c>
      <c r="H341" s="19">
        <f t="shared" si="111"/>
        <v>31.88</v>
      </c>
      <c r="I341" s="19">
        <f t="shared" si="111"/>
        <v>104.28500000000001</v>
      </c>
      <c r="J341" s="19">
        <f t="shared" si="111"/>
        <v>941.3420000000001</v>
      </c>
      <c r="K341" s="25"/>
      <c r="L341" s="19">
        <f t="shared" ref="L341" si="112">SUM(L329:L340)</f>
        <v>113.96</v>
      </c>
    </row>
    <row r="342" spans="1:12" ht="15.75" thickBot="1" x14ac:dyDescent="0.25">
      <c r="A342" s="29">
        <f>A318</f>
        <v>3</v>
      </c>
      <c r="B342" s="30">
        <f>B318</f>
        <v>4</v>
      </c>
      <c r="C342" s="64" t="s">
        <v>4</v>
      </c>
      <c r="D342" s="65"/>
      <c r="E342" s="31"/>
      <c r="F342" s="32">
        <f>F328+F341</f>
        <v>1260</v>
      </c>
      <c r="G342" s="32">
        <f t="shared" ref="G342:J342" si="113">G328+G341</f>
        <v>50.933999999999997</v>
      </c>
      <c r="H342" s="32">
        <f t="shared" si="113"/>
        <v>56.399999999999991</v>
      </c>
      <c r="I342" s="32">
        <f t="shared" si="113"/>
        <v>203.899</v>
      </c>
      <c r="J342" s="32">
        <f t="shared" si="113"/>
        <v>1669.982</v>
      </c>
      <c r="K342" s="32"/>
      <c r="L342" s="32">
        <f t="shared" ref="L342" si="114">L328+L341</f>
        <v>227.92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55" t="s">
        <v>96</v>
      </c>
      <c r="F343" s="40">
        <v>200</v>
      </c>
      <c r="G343" s="40">
        <v>22.175000000000001</v>
      </c>
      <c r="H343" s="60">
        <v>21.15</v>
      </c>
      <c r="I343" s="40">
        <v>69.38</v>
      </c>
      <c r="J343" s="40">
        <v>493.5</v>
      </c>
      <c r="K343" s="41">
        <v>223</v>
      </c>
      <c r="L343" s="40">
        <v>113.96</v>
      </c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104</v>
      </c>
      <c r="F345" s="43">
        <v>200</v>
      </c>
      <c r="G345" s="43">
        <v>0.16500000000000001</v>
      </c>
      <c r="H345" s="43">
        <v>3.5999999999999997E-2</v>
      </c>
      <c r="I345" s="43">
        <v>15.19</v>
      </c>
      <c r="J345" s="43">
        <v>66.84</v>
      </c>
      <c r="K345" s="44">
        <v>376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53" t="s">
        <v>44</v>
      </c>
      <c r="F347" s="43">
        <v>100</v>
      </c>
      <c r="G347" s="43">
        <v>0.65</v>
      </c>
      <c r="H347" s="43">
        <v>0.1</v>
      </c>
      <c r="I347" s="43">
        <v>8.9499999999999993</v>
      </c>
      <c r="J347" s="43">
        <v>41.1</v>
      </c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500</v>
      </c>
      <c r="G353" s="19">
        <f t="shared" ref="G353:J353" si="115">SUM(G343:G352)</f>
        <v>22.99</v>
      </c>
      <c r="H353" s="19">
        <f t="shared" si="115"/>
        <v>21.286000000000001</v>
      </c>
      <c r="I353" s="19">
        <f t="shared" si="115"/>
        <v>93.52</v>
      </c>
      <c r="J353" s="19">
        <f t="shared" si="115"/>
        <v>601.44000000000005</v>
      </c>
      <c r="K353" s="25"/>
      <c r="L353" s="19">
        <f t="shared" ref="L353" si="116">SUM(L343:L352)</f>
        <v>113.96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121</v>
      </c>
      <c r="F354" s="43">
        <v>60</v>
      </c>
      <c r="G354" s="43">
        <v>0.77</v>
      </c>
      <c r="H354" s="43">
        <v>4.8789999999999996</v>
      </c>
      <c r="I354" s="43">
        <v>4.74</v>
      </c>
      <c r="J354" s="43">
        <v>65.98</v>
      </c>
      <c r="K354" s="44">
        <v>67</v>
      </c>
      <c r="L354" s="43">
        <v>113.96</v>
      </c>
    </row>
    <row r="355" spans="1:12" ht="15" x14ac:dyDescent="0.25">
      <c r="A355" s="23"/>
      <c r="B355" s="15"/>
      <c r="C355" s="11"/>
      <c r="D355" s="7" t="s">
        <v>27</v>
      </c>
      <c r="E355" s="53" t="s">
        <v>97</v>
      </c>
      <c r="F355" s="43">
        <v>200</v>
      </c>
      <c r="G355" s="43">
        <v>6.67</v>
      </c>
      <c r="H355" s="43">
        <v>10.59</v>
      </c>
      <c r="I355" s="43">
        <v>20.901</v>
      </c>
      <c r="J355" s="43">
        <v>205.71</v>
      </c>
      <c r="K355" s="44">
        <v>108</v>
      </c>
      <c r="L355" s="43"/>
    </row>
    <row r="356" spans="1:12" ht="15" x14ac:dyDescent="0.25">
      <c r="A356" s="23"/>
      <c r="B356" s="15"/>
      <c r="C356" s="11"/>
      <c r="D356" s="7" t="s">
        <v>28</v>
      </c>
      <c r="E356" s="53" t="s">
        <v>72</v>
      </c>
      <c r="F356" s="43">
        <v>90</v>
      </c>
      <c r="G356" s="43">
        <v>10.73</v>
      </c>
      <c r="H356" s="43">
        <v>13.46</v>
      </c>
      <c r="I356" s="43">
        <v>11.05</v>
      </c>
      <c r="J356" s="43">
        <v>208.25</v>
      </c>
      <c r="K356" s="44">
        <v>279</v>
      </c>
      <c r="L356" s="43"/>
    </row>
    <row r="357" spans="1:12" ht="15" x14ac:dyDescent="0.25">
      <c r="A357" s="23"/>
      <c r="B357" s="15"/>
      <c r="C357" s="11"/>
      <c r="D357" s="7" t="s">
        <v>29</v>
      </c>
      <c r="E357" s="53" t="s">
        <v>62</v>
      </c>
      <c r="F357" s="43">
        <v>150</v>
      </c>
      <c r="G357" s="43">
        <v>4.0999999999999996</v>
      </c>
      <c r="H357" s="43">
        <v>5.9</v>
      </c>
      <c r="I357" s="43">
        <v>27.5</v>
      </c>
      <c r="J357" s="43">
        <v>149.96</v>
      </c>
      <c r="K357" s="44">
        <v>128</v>
      </c>
      <c r="L357" s="43"/>
    </row>
    <row r="358" spans="1:12" ht="15" x14ac:dyDescent="0.25">
      <c r="A358" s="23"/>
      <c r="B358" s="15"/>
      <c r="C358" s="11"/>
      <c r="D358" s="7" t="s">
        <v>30</v>
      </c>
      <c r="E358" s="53" t="s">
        <v>73</v>
      </c>
      <c r="F358" s="43">
        <v>200</v>
      </c>
      <c r="G358" s="43">
        <v>7.0000000000000007E-2</v>
      </c>
      <c r="H358" s="43"/>
      <c r="I358" s="43">
        <v>15.263999999999999</v>
      </c>
      <c r="J358" s="43">
        <v>68.8</v>
      </c>
      <c r="K358" s="44">
        <v>342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49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50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740</v>
      </c>
      <c r="G366" s="19">
        <f t="shared" ref="G366:J366" si="117">SUM(G354:G365)</f>
        <v>24.740000000000002</v>
      </c>
      <c r="H366" s="19">
        <f t="shared" si="117"/>
        <v>35.229000000000006</v>
      </c>
      <c r="I366" s="19">
        <f t="shared" si="117"/>
        <v>100.25500000000001</v>
      </c>
      <c r="J366" s="19">
        <f t="shared" si="117"/>
        <v>795.1</v>
      </c>
      <c r="K366" s="25"/>
      <c r="L366" s="19">
        <f t="shared" ref="L366" si="118">SUM(L354:L365)</f>
        <v>113.96</v>
      </c>
    </row>
    <row r="367" spans="1:12" ht="15.75" thickBot="1" x14ac:dyDescent="0.25">
      <c r="A367" s="29">
        <f>A343</f>
        <v>3</v>
      </c>
      <c r="B367" s="30">
        <f>B343</f>
        <v>5</v>
      </c>
      <c r="C367" s="64" t="s">
        <v>4</v>
      </c>
      <c r="D367" s="65"/>
      <c r="E367" s="31"/>
      <c r="F367" s="32">
        <f>F353+F366</f>
        <v>1240</v>
      </c>
      <c r="G367" s="32">
        <f t="shared" ref="G367:J367" si="119">G353+G366</f>
        <v>47.730000000000004</v>
      </c>
      <c r="H367" s="32">
        <f t="shared" si="119"/>
        <v>56.515000000000008</v>
      </c>
      <c r="I367" s="32">
        <f t="shared" si="119"/>
        <v>193.77500000000001</v>
      </c>
      <c r="J367" s="32">
        <f t="shared" si="119"/>
        <v>1396.54</v>
      </c>
      <c r="K367" s="32"/>
      <c r="L367" s="32">
        <f t="shared" ref="L367" si="120">L353+L366</f>
        <v>227.92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55" t="s">
        <v>98</v>
      </c>
      <c r="F368" s="40">
        <v>200</v>
      </c>
      <c r="G368" s="40">
        <v>7.2</v>
      </c>
      <c r="H368" s="40">
        <v>31.8</v>
      </c>
      <c r="I368" s="40">
        <v>21.65</v>
      </c>
      <c r="J368" s="56">
        <v>262.2</v>
      </c>
      <c r="K368" s="41">
        <v>173</v>
      </c>
      <c r="L368" s="40">
        <v>113.96</v>
      </c>
    </row>
    <row r="369" spans="1:12" ht="15" x14ac:dyDescent="0.25">
      <c r="A369" s="23"/>
      <c r="B369" s="15"/>
      <c r="C369" s="11"/>
      <c r="D369" s="6"/>
      <c r="E369" s="42" t="s">
        <v>102</v>
      </c>
      <c r="F369" s="43">
        <v>60</v>
      </c>
      <c r="G369" s="43">
        <v>6.6</v>
      </c>
      <c r="H369" s="43">
        <v>12.4</v>
      </c>
      <c r="I369" s="43">
        <v>10.5</v>
      </c>
      <c r="J369" s="43">
        <v>181.4</v>
      </c>
      <c r="K369" s="44">
        <v>3</v>
      </c>
      <c r="L369" s="43"/>
    </row>
    <row r="370" spans="1:12" ht="15" x14ac:dyDescent="0.25">
      <c r="A370" s="23"/>
      <c r="B370" s="15"/>
      <c r="C370" s="11"/>
      <c r="D370" s="7" t="s">
        <v>22</v>
      </c>
      <c r="E370" s="53" t="s">
        <v>43</v>
      </c>
      <c r="F370" s="43">
        <v>200</v>
      </c>
      <c r="G370" s="43">
        <v>1.8</v>
      </c>
      <c r="H370" s="43">
        <v>1.512</v>
      </c>
      <c r="I370" s="43">
        <v>19.52</v>
      </c>
      <c r="J370" s="51">
        <v>98.98</v>
      </c>
      <c r="K370" s="44">
        <v>379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53" t="s">
        <v>53</v>
      </c>
      <c r="F372" s="43">
        <v>100</v>
      </c>
      <c r="G372" s="43">
        <v>0.65</v>
      </c>
      <c r="H372" s="43">
        <v>0.1</v>
      </c>
      <c r="I372" s="43">
        <v>8.9499999999999993</v>
      </c>
      <c r="J372" s="43">
        <v>41.1</v>
      </c>
      <c r="K372" s="44"/>
      <c r="L372" s="43"/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560</v>
      </c>
      <c r="G378" s="19">
        <f>SUM(G368:G377)</f>
        <v>16.25</v>
      </c>
      <c r="H378" s="19">
        <f t="shared" ref="H378:I378" si="121">SUM(H368:H377)</f>
        <v>45.812000000000005</v>
      </c>
      <c r="I378" s="19">
        <f t="shared" si="121"/>
        <v>60.620000000000005</v>
      </c>
      <c r="J378" s="19">
        <f>SUM(J368:J377)</f>
        <v>583.68000000000006</v>
      </c>
      <c r="K378" s="25"/>
      <c r="L378" s="19">
        <f t="shared" ref="L378" si="122">SUM(L368:L377)</f>
        <v>113.96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127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</v>
      </c>
      <c r="K379" s="44">
        <v>43</v>
      </c>
      <c r="L379" s="43">
        <v>113.96</v>
      </c>
    </row>
    <row r="380" spans="1:12" ht="25.5" x14ac:dyDescent="0.25">
      <c r="A380" s="23"/>
      <c r="B380" s="15"/>
      <c r="C380" s="11"/>
      <c r="D380" s="7" t="s">
        <v>27</v>
      </c>
      <c r="E380" s="53" t="s">
        <v>81</v>
      </c>
      <c r="F380" s="43">
        <v>200</v>
      </c>
      <c r="G380" s="43">
        <v>5.1219999999999999</v>
      </c>
      <c r="H380" s="43">
        <v>8.68</v>
      </c>
      <c r="I380" s="43">
        <v>10.35</v>
      </c>
      <c r="J380" s="43">
        <v>112.07</v>
      </c>
      <c r="K380" s="44">
        <v>88</v>
      </c>
      <c r="L380" s="43"/>
    </row>
    <row r="381" spans="1:12" ht="15" x14ac:dyDescent="0.25">
      <c r="A381" s="23"/>
      <c r="B381" s="15"/>
      <c r="C381" s="11"/>
      <c r="D381" s="7" t="s">
        <v>28</v>
      </c>
      <c r="E381" s="53" t="s">
        <v>88</v>
      </c>
      <c r="F381" s="43">
        <v>90</v>
      </c>
      <c r="G381" s="43">
        <v>15.84</v>
      </c>
      <c r="H381" s="43">
        <v>12.1</v>
      </c>
      <c r="I381" s="43">
        <v>2.61</v>
      </c>
      <c r="J381" s="43">
        <v>202.93</v>
      </c>
      <c r="K381" s="44">
        <v>260</v>
      </c>
      <c r="L381" s="43"/>
    </row>
    <row r="382" spans="1:12" ht="15" x14ac:dyDescent="0.25">
      <c r="A382" s="23"/>
      <c r="B382" s="15"/>
      <c r="C382" s="11"/>
      <c r="D382" s="7" t="s">
        <v>29</v>
      </c>
      <c r="E382" s="53" t="s">
        <v>47</v>
      </c>
      <c r="F382" s="43">
        <v>150</v>
      </c>
      <c r="G382" s="43">
        <v>8.2799999999999994</v>
      </c>
      <c r="H382" s="43">
        <v>5.43</v>
      </c>
      <c r="I382" s="43">
        <v>55.16</v>
      </c>
      <c r="J382" s="43">
        <v>252.2</v>
      </c>
      <c r="K382" s="44">
        <v>202</v>
      </c>
      <c r="L382" s="43"/>
    </row>
    <row r="383" spans="1:12" ht="15" x14ac:dyDescent="0.25">
      <c r="A383" s="23"/>
      <c r="B383" s="15"/>
      <c r="C383" s="11"/>
      <c r="D383" s="7" t="s">
        <v>30</v>
      </c>
      <c r="E383" s="53" t="s">
        <v>77</v>
      </c>
      <c r="F383" s="43">
        <v>200</v>
      </c>
      <c r="G383" s="43">
        <v>7.0000000000000007E-2</v>
      </c>
      <c r="H383" s="43"/>
      <c r="I383" s="43">
        <v>28.54</v>
      </c>
      <c r="J383" s="43">
        <v>114.45</v>
      </c>
      <c r="K383" s="44">
        <v>359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49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50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740</v>
      </c>
      <c r="G391" s="19">
        <f t="shared" ref="G391:J391" si="123">SUM(G379:G390)</f>
        <v>32.6</v>
      </c>
      <c r="H391" s="19">
        <f t="shared" si="123"/>
        <v>30.259999999999998</v>
      </c>
      <c r="I391" s="19">
        <f t="shared" si="123"/>
        <v>121.97800000000001</v>
      </c>
      <c r="J391" s="19">
        <f t="shared" si="123"/>
        <v>832.52000000000021</v>
      </c>
      <c r="K391" s="25"/>
      <c r="L391" s="19">
        <f t="shared" ref="L391" si="124">SUM(L379:L390)</f>
        <v>113.96</v>
      </c>
    </row>
    <row r="392" spans="1:12" ht="15.75" thickBot="1" x14ac:dyDescent="0.25">
      <c r="A392" s="29">
        <f>A368</f>
        <v>4</v>
      </c>
      <c r="B392" s="30">
        <f>B368</f>
        <v>1</v>
      </c>
      <c r="C392" s="64" t="s">
        <v>4</v>
      </c>
      <c r="D392" s="65"/>
      <c r="E392" s="31"/>
      <c r="F392" s="32">
        <f>F378+F391</f>
        <v>1300</v>
      </c>
      <c r="G392" s="32">
        <f t="shared" ref="G392:J392" si="125">G378+G391</f>
        <v>48.85</v>
      </c>
      <c r="H392" s="32">
        <f t="shared" si="125"/>
        <v>76.072000000000003</v>
      </c>
      <c r="I392" s="32">
        <f t="shared" si="125"/>
        <v>182.59800000000001</v>
      </c>
      <c r="J392" s="32">
        <f t="shared" si="125"/>
        <v>1416.2000000000003</v>
      </c>
      <c r="K392" s="32"/>
      <c r="L392" s="32">
        <f t="shared" ref="L392" si="126">L378+L391</f>
        <v>227.92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72</v>
      </c>
      <c r="F393" s="40">
        <v>90</v>
      </c>
      <c r="G393" s="40">
        <v>10.92</v>
      </c>
      <c r="H393" s="40">
        <v>15.22</v>
      </c>
      <c r="I393" s="40">
        <v>13.45</v>
      </c>
      <c r="J393" s="40">
        <v>238.8</v>
      </c>
      <c r="K393" s="41">
        <v>294</v>
      </c>
      <c r="L393" s="40">
        <v>113.96</v>
      </c>
    </row>
    <row r="394" spans="1:12" ht="15" x14ac:dyDescent="0.25">
      <c r="A394" s="14"/>
      <c r="B394" s="15"/>
      <c r="C394" s="11"/>
      <c r="D394" s="58" t="s">
        <v>21</v>
      </c>
      <c r="E394" s="53" t="s">
        <v>56</v>
      </c>
      <c r="F394" s="43">
        <v>150</v>
      </c>
      <c r="G394" s="43">
        <v>8.25</v>
      </c>
      <c r="H394" s="43">
        <v>6.14</v>
      </c>
      <c r="I394" s="43">
        <v>42.93</v>
      </c>
      <c r="J394" s="43">
        <v>260.07</v>
      </c>
      <c r="K394" s="44">
        <v>173</v>
      </c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52</v>
      </c>
      <c r="F395" s="43">
        <v>205</v>
      </c>
      <c r="G395" s="43">
        <v>0.12</v>
      </c>
      <c r="H395" s="43">
        <v>3.1E-2</v>
      </c>
      <c r="I395" s="43">
        <v>15.041</v>
      </c>
      <c r="J395" s="43">
        <v>61.7</v>
      </c>
      <c r="K395" s="44">
        <v>377</v>
      </c>
      <c r="L395" s="43"/>
    </row>
    <row r="396" spans="1:12" ht="15" x14ac:dyDescent="0.25">
      <c r="A396" s="14"/>
      <c r="B396" s="15"/>
      <c r="C396" s="11"/>
      <c r="D396" s="7" t="s">
        <v>23</v>
      </c>
      <c r="E396" s="53" t="s">
        <v>49</v>
      </c>
      <c r="F396" s="43">
        <v>20</v>
      </c>
      <c r="G396" s="43">
        <v>1.2</v>
      </c>
      <c r="H396" s="43">
        <v>0.2</v>
      </c>
      <c r="I396" s="43">
        <v>10.4</v>
      </c>
      <c r="J396" s="43">
        <v>48.2</v>
      </c>
      <c r="K396" s="44"/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 t="s">
        <v>103</v>
      </c>
      <c r="E398" s="42" t="s">
        <v>126</v>
      </c>
      <c r="F398" s="43">
        <v>60</v>
      </c>
      <c r="G398" s="43">
        <v>0.749</v>
      </c>
      <c r="H398" s="43">
        <v>3.6539999999999999</v>
      </c>
      <c r="I398" s="43">
        <v>4.2699999999999996</v>
      </c>
      <c r="J398" s="43">
        <v>52.97</v>
      </c>
      <c r="K398" s="44">
        <v>59</v>
      </c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525</v>
      </c>
      <c r="G403" s="19">
        <f t="shared" ref="G403:J403" si="127">SUM(G393:G402)</f>
        <v>21.239000000000001</v>
      </c>
      <c r="H403" s="19">
        <f t="shared" si="127"/>
        <v>25.244999999999997</v>
      </c>
      <c r="I403" s="19">
        <f t="shared" si="127"/>
        <v>86.090999999999994</v>
      </c>
      <c r="J403" s="19">
        <f t="shared" si="127"/>
        <v>661.74000000000012</v>
      </c>
      <c r="K403" s="25"/>
      <c r="L403" s="19">
        <f t="shared" ref="L403" si="128">SUM(L393:L402)</f>
        <v>113.96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135</v>
      </c>
      <c r="F404" s="43">
        <v>60</v>
      </c>
      <c r="G404" s="43">
        <v>0.70899999999999996</v>
      </c>
      <c r="H404" s="43">
        <v>3.63</v>
      </c>
      <c r="I404" s="43">
        <v>4.6900000000000004</v>
      </c>
      <c r="J404" s="43">
        <v>54.31</v>
      </c>
      <c r="K404" s="44">
        <v>39</v>
      </c>
      <c r="L404" s="43">
        <v>113.96</v>
      </c>
    </row>
    <row r="405" spans="1:12" ht="15" x14ac:dyDescent="0.25">
      <c r="A405" s="14"/>
      <c r="B405" s="15"/>
      <c r="C405" s="11"/>
      <c r="D405" s="7" t="s">
        <v>27</v>
      </c>
      <c r="E405" s="53" t="s">
        <v>60</v>
      </c>
      <c r="F405" s="43">
        <v>200</v>
      </c>
      <c r="G405" s="43">
        <v>5.65</v>
      </c>
      <c r="H405" s="43">
        <v>8.07</v>
      </c>
      <c r="I405" s="43">
        <v>16.72</v>
      </c>
      <c r="J405" s="43">
        <v>129.76</v>
      </c>
      <c r="K405" s="44">
        <v>103</v>
      </c>
      <c r="L405" s="43"/>
    </row>
    <row r="406" spans="1:12" ht="15" x14ac:dyDescent="0.25">
      <c r="A406" s="14"/>
      <c r="B406" s="15"/>
      <c r="C406" s="11"/>
      <c r="D406" s="7" t="s">
        <v>28</v>
      </c>
      <c r="E406" s="53" t="s">
        <v>76</v>
      </c>
      <c r="F406" s="43">
        <v>200</v>
      </c>
      <c r="G406" s="43">
        <v>18.18</v>
      </c>
      <c r="H406" s="43">
        <v>23.35</v>
      </c>
      <c r="I406" s="43">
        <v>26.73</v>
      </c>
      <c r="J406" s="43">
        <v>353.82</v>
      </c>
      <c r="K406" s="44">
        <v>289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111</v>
      </c>
      <c r="F408" s="43">
        <v>200</v>
      </c>
      <c r="G408" s="43">
        <v>0.24</v>
      </c>
      <c r="H408" s="43">
        <v>0.02</v>
      </c>
      <c r="I408" s="43">
        <v>16.420000000000002</v>
      </c>
      <c r="J408" s="43">
        <v>66.849999999999994</v>
      </c>
      <c r="K408" s="44">
        <v>388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49</v>
      </c>
      <c r="F409" s="43">
        <v>20</v>
      </c>
      <c r="G409" s="43">
        <v>1.2</v>
      </c>
      <c r="H409" s="43">
        <v>0.2</v>
      </c>
      <c r="I409" s="43">
        <v>10.4</v>
      </c>
      <c r="J409" s="43">
        <v>48.2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50</v>
      </c>
      <c r="F410" s="43">
        <v>20</v>
      </c>
      <c r="G410" s="43">
        <v>1.2</v>
      </c>
      <c r="H410" s="43">
        <v>0.2</v>
      </c>
      <c r="I410" s="43">
        <v>10.4</v>
      </c>
      <c r="J410" s="43">
        <v>48.2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29">SUM(G404:G415)</f>
        <v>27.178999999999998</v>
      </c>
      <c r="H416" s="19">
        <f>SUM(H404:H415)</f>
        <v>35.470000000000006</v>
      </c>
      <c r="I416" s="19">
        <f>SUM(I404:I415)</f>
        <v>85.360000000000014</v>
      </c>
      <c r="J416" s="19">
        <f t="shared" si="129"/>
        <v>701.1400000000001</v>
      </c>
      <c r="K416" s="25"/>
      <c r="L416" s="19">
        <f>SUM(L404:L415)</f>
        <v>113.96</v>
      </c>
    </row>
    <row r="417" spans="1:12" ht="15.75" thickBot="1" x14ac:dyDescent="0.25">
      <c r="A417" s="33">
        <f>A393</f>
        <v>4</v>
      </c>
      <c r="B417" s="33">
        <f>B393</f>
        <v>2</v>
      </c>
      <c r="C417" s="64" t="s">
        <v>4</v>
      </c>
      <c r="D417" s="65"/>
      <c r="E417" s="31"/>
      <c r="F417" s="32">
        <f>F403+F416</f>
        <v>1225</v>
      </c>
      <c r="G417" s="32">
        <f>G403+G416</f>
        <v>48.417999999999999</v>
      </c>
      <c r="H417" s="32">
        <f t="shared" ref="H417:J417" si="130">H403+H416</f>
        <v>60.715000000000003</v>
      </c>
      <c r="I417" s="32">
        <f t="shared" si="130"/>
        <v>171.45100000000002</v>
      </c>
      <c r="J417" s="32">
        <f t="shared" si="130"/>
        <v>1362.88</v>
      </c>
      <c r="K417" s="32"/>
      <c r="L417" s="32">
        <f>L403+L416</f>
        <v>227.92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55" t="s">
        <v>91</v>
      </c>
      <c r="F418" s="40">
        <v>200</v>
      </c>
      <c r="G418" s="40">
        <v>14.24</v>
      </c>
      <c r="H418" s="40">
        <v>17.55</v>
      </c>
      <c r="I418" s="40">
        <v>5.37</v>
      </c>
      <c r="J418" s="40">
        <v>263.3</v>
      </c>
      <c r="K418" s="41">
        <v>214</v>
      </c>
      <c r="L418" s="40">
        <v>113.96</v>
      </c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53" t="s">
        <v>43</v>
      </c>
      <c r="F420" s="43">
        <v>200</v>
      </c>
      <c r="G420" s="43">
        <v>1.8</v>
      </c>
      <c r="H420" s="43">
        <v>1.51</v>
      </c>
      <c r="I420" s="43">
        <v>19.59</v>
      </c>
      <c r="J420" s="43">
        <v>98.97</v>
      </c>
      <c r="K420" s="44">
        <v>379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53" t="s">
        <v>99</v>
      </c>
      <c r="F421" s="43">
        <v>50</v>
      </c>
      <c r="G421" s="43">
        <v>2.4</v>
      </c>
      <c r="H421" s="43">
        <v>0.4</v>
      </c>
      <c r="I421" s="43">
        <v>20.8</v>
      </c>
      <c r="J421" s="43">
        <v>120.5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53" t="s">
        <v>44</v>
      </c>
      <c r="F422" s="43">
        <v>100</v>
      </c>
      <c r="G422" s="43">
        <v>0.65</v>
      </c>
      <c r="H422" s="43">
        <v>0.1</v>
      </c>
      <c r="I422" s="43">
        <v>8.9499999999999993</v>
      </c>
      <c r="J422" s="43">
        <v>41.1</v>
      </c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550</v>
      </c>
      <c r="G426" s="19">
        <f t="shared" ref="G426:J426" si="131">SUM(G418:G425)</f>
        <v>19.089999999999996</v>
      </c>
      <c r="H426" s="19">
        <f t="shared" si="131"/>
        <v>19.560000000000002</v>
      </c>
      <c r="I426" s="19">
        <f t="shared" si="131"/>
        <v>54.710000000000008</v>
      </c>
      <c r="J426" s="19">
        <f t="shared" si="131"/>
        <v>523.87</v>
      </c>
      <c r="K426" s="25"/>
      <c r="L426" s="19">
        <f t="shared" ref="L426" si="132">SUM(L418:L425)</f>
        <v>113.96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126</v>
      </c>
      <c r="F427" s="43">
        <v>60</v>
      </c>
      <c r="G427" s="43">
        <v>0.749</v>
      </c>
      <c r="H427" s="43">
        <v>3.6539999999999999</v>
      </c>
      <c r="I427" s="43">
        <v>4.2699999999999996</v>
      </c>
      <c r="J427" s="43">
        <v>52.97</v>
      </c>
      <c r="K427" s="44">
        <v>59</v>
      </c>
      <c r="L427" s="43">
        <v>113.96</v>
      </c>
    </row>
    <row r="428" spans="1:12" ht="25.5" x14ac:dyDescent="0.25">
      <c r="A428" s="23"/>
      <c r="B428" s="15"/>
      <c r="C428" s="11"/>
      <c r="D428" s="7" t="s">
        <v>27</v>
      </c>
      <c r="E428" s="53" t="s">
        <v>100</v>
      </c>
      <c r="F428" s="43">
        <v>200</v>
      </c>
      <c r="G428" s="43">
        <v>5.08</v>
      </c>
      <c r="H428" s="43">
        <v>8.67</v>
      </c>
      <c r="I428" s="43">
        <v>13.51</v>
      </c>
      <c r="J428" s="43">
        <v>122</v>
      </c>
      <c r="K428" s="44">
        <v>82</v>
      </c>
      <c r="L428" s="43"/>
    </row>
    <row r="429" spans="1:12" ht="15" x14ac:dyDescent="0.25">
      <c r="A429" s="23"/>
      <c r="B429" s="15"/>
      <c r="C429" s="11"/>
      <c r="D429" s="7" t="s">
        <v>28</v>
      </c>
      <c r="E429" s="53" t="s">
        <v>101</v>
      </c>
      <c r="F429" s="43">
        <v>90</v>
      </c>
      <c r="G429" s="43">
        <v>12.04</v>
      </c>
      <c r="H429" s="43">
        <v>10.85</v>
      </c>
      <c r="I429" s="43">
        <v>11.08</v>
      </c>
      <c r="J429" s="43">
        <v>190.33</v>
      </c>
      <c r="K429" s="44">
        <v>279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79</v>
      </c>
      <c r="F430" s="43">
        <v>150</v>
      </c>
      <c r="G430" s="43">
        <v>4.0999999999999996</v>
      </c>
      <c r="H430" s="43">
        <v>5.9</v>
      </c>
      <c r="I430" s="43">
        <v>27.5</v>
      </c>
      <c r="J430" s="43">
        <v>179.4</v>
      </c>
      <c r="K430" s="44">
        <v>304</v>
      </c>
      <c r="L430" s="43"/>
    </row>
    <row r="431" spans="1:12" ht="15" x14ac:dyDescent="0.25">
      <c r="A431" s="23"/>
      <c r="B431" s="15"/>
      <c r="C431" s="11"/>
      <c r="D431" s="7" t="s">
        <v>30</v>
      </c>
      <c r="E431" s="53" t="s">
        <v>82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49</v>
      </c>
      <c r="F432" s="43">
        <v>20</v>
      </c>
      <c r="G432" s="43">
        <v>1.2</v>
      </c>
      <c r="H432" s="43">
        <v>0.2</v>
      </c>
      <c r="I432" s="43">
        <v>10.4</v>
      </c>
      <c r="J432" s="43">
        <v>48.2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50</v>
      </c>
      <c r="F433" s="43">
        <v>20</v>
      </c>
      <c r="G433" s="43">
        <v>1.8</v>
      </c>
      <c r="H433" s="43">
        <v>0.3</v>
      </c>
      <c r="I433" s="43">
        <v>15.6</v>
      </c>
      <c r="J433" s="43">
        <v>48.2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720</v>
      </c>
      <c r="G439" s="19">
        <f t="shared" ref="G439:J439" si="133">SUM(G427:G438)</f>
        <v>24.969000000000001</v>
      </c>
      <c r="H439" s="19">
        <f t="shared" si="133"/>
        <v>29.573999999999998</v>
      </c>
      <c r="I439" s="19">
        <f t="shared" si="133"/>
        <v>102.52</v>
      </c>
      <c r="J439" s="19">
        <f t="shared" si="133"/>
        <v>721.74000000000012</v>
      </c>
      <c r="K439" s="25"/>
      <c r="L439" s="19">
        <f t="shared" ref="L439" si="134">SUM(L427:L438)</f>
        <v>113.96</v>
      </c>
    </row>
    <row r="440" spans="1:12" ht="15.75" thickBot="1" x14ac:dyDescent="0.25">
      <c r="A440" s="29">
        <f>A418</f>
        <v>4</v>
      </c>
      <c r="B440" s="30">
        <f>B418</f>
        <v>3</v>
      </c>
      <c r="C440" s="64" t="s">
        <v>4</v>
      </c>
      <c r="D440" s="65"/>
      <c r="E440" s="31"/>
      <c r="F440" s="32">
        <f>F426+F439</f>
        <v>1270</v>
      </c>
      <c r="G440" s="32">
        <f t="shared" ref="G440:J440" si="135">G426+G439</f>
        <v>44.058999999999997</v>
      </c>
      <c r="H440" s="32">
        <f t="shared" si="135"/>
        <v>49.134</v>
      </c>
      <c r="I440" s="32">
        <f t="shared" si="135"/>
        <v>157.23000000000002</v>
      </c>
      <c r="J440" s="32">
        <f t="shared" si="135"/>
        <v>1245.6100000000001</v>
      </c>
      <c r="K440" s="32"/>
      <c r="L440" s="32">
        <f t="shared" ref="L440" si="136">L426+L439</f>
        <v>227.92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5" t="s">
        <v>85</v>
      </c>
      <c r="F441" s="40">
        <v>200</v>
      </c>
      <c r="G441" s="40">
        <v>22.04</v>
      </c>
      <c r="H441" s="40">
        <v>19.329999999999998</v>
      </c>
      <c r="I441" s="40">
        <v>40.53</v>
      </c>
      <c r="J441" s="40">
        <v>416.27</v>
      </c>
      <c r="K441" s="41">
        <v>5</v>
      </c>
      <c r="L441" s="40">
        <v>113.96</v>
      </c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104</v>
      </c>
      <c r="F443" s="43">
        <v>200</v>
      </c>
      <c r="G443" s="43">
        <v>0.12</v>
      </c>
      <c r="H443" s="43">
        <v>3.1E-2</v>
      </c>
      <c r="I443" s="43">
        <v>15.04</v>
      </c>
      <c r="J443" s="43">
        <v>87.5</v>
      </c>
      <c r="K443" s="44">
        <v>378</v>
      </c>
      <c r="L443" s="43"/>
    </row>
    <row r="444" spans="1:12" ht="15" x14ac:dyDescent="0.25">
      <c r="A444" s="23"/>
      <c r="B444" s="15"/>
      <c r="C444" s="11"/>
      <c r="D444" s="7" t="s">
        <v>23</v>
      </c>
      <c r="E444" s="53" t="s">
        <v>49</v>
      </c>
      <c r="F444" s="43">
        <v>20</v>
      </c>
      <c r="G444" s="43">
        <v>1.2</v>
      </c>
      <c r="H444" s="43">
        <v>0.2</v>
      </c>
      <c r="I444" s="43">
        <v>10.4</v>
      </c>
      <c r="J444" s="43">
        <v>48.2</v>
      </c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53" t="s">
        <v>53</v>
      </c>
      <c r="F445" s="43">
        <v>100</v>
      </c>
      <c r="G445" s="43">
        <v>0.65</v>
      </c>
      <c r="H445" s="43">
        <v>0.1</v>
      </c>
      <c r="I445" s="43">
        <v>8.9499999999999993</v>
      </c>
      <c r="J445" s="43">
        <v>41.1</v>
      </c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520</v>
      </c>
      <c r="G451" s="19">
        <f t="shared" ref="G451:J451" si="137">SUM(G441:G450)</f>
        <v>24.009999999999998</v>
      </c>
      <c r="H451" s="19">
        <f t="shared" si="137"/>
        <v>19.660999999999998</v>
      </c>
      <c r="I451" s="19">
        <f t="shared" si="137"/>
        <v>74.92</v>
      </c>
      <c r="J451" s="19">
        <f t="shared" si="137"/>
        <v>593.07000000000005</v>
      </c>
      <c r="K451" s="25"/>
      <c r="L451" s="19">
        <f t="shared" ref="L451" si="138">SUM(L441:L450)</f>
        <v>113.96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132</v>
      </c>
      <c r="F452" s="43">
        <v>60</v>
      </c>
      <c r="G452" s="43">
        <v>0.94599999999999995</v>
      </c>
      <c r="H452" s="43">
        <v>3.661</v>
      </c>
      <c r="I452" s="43">
        <v>4.24</v>
      </c>
      <c r="J452" s="43">
        <v>53.77</v>
      </c>
      <c r="K452" s="44">
        <v>47</v>
      </c>
      <c r="L452" s="43">
        <v>113.96</v>
      </c>
    </row>
    <row r="453" spans="1:12" ht="26.25" thickBot="1" x14ac:dyDescent="0.3">
      <c r="A453" s="23"/>
      <c r="B453" s="15"/>
      <c r="C453" s="11"/>
      <c r="D453" s="7" t="s">
        <v>27</v>
      </c>
      <c r="E453" s="53" t="s">
        <v>80</v>
      </c>
      <c r="F453" s="43">
        <v>200</v>
      </c>
      <c r="G453" s="43">
        <v>5.77</v>
      </c>
      <c r="H453" s="43">
        <v>8.84</v>
      </c>
      <c r="I453" s="43">
        <v>18.649999999999999</v>
      </c>
      <c r="J453" s="43">
        <v>141.80000000000001</v>
      </c>
      <c r="K453" s="44">
        <v>96</v>
      </c>
      <c r="L453" s="43"/>
    </row>
    <row r="454" spans="1:12" ht="15" x14ac:dyDescent="0.25">
      <c r="A454" s="23"/>
      <c r="B454" s="15"/>
      <c r="C454" s="11"/>
      <c r="D454" s="7" t="s">
        <v>28</v>
      </c>
      <c r="E454" s="55" t="s">
        <v>64</v>
      </c>
      <c r="F454" s="40">
        <v>90</v>
      </c>
      <c r="G454" s="40">
        <v>10.91</v>
      </c>
      <c r="H454" s="40">
        <v>15.22</v>
      </c>
      <c r="I454" s="40">
        <v>13.45</v>
      </c>
      <c r="J454" s="40">
        <v>211.59</v>
      </c>
      <c r="K454" s="41">
        <v>294</v>
      </c>
      <c r="L454" s="43"/>
    </row>
    <row r="455" spans="1:12" ht="15" x14ac:dyDescent="0.25">
      <c r="A455" s="23"/>
      <c r="B455" s="15"/>
      <c r="C455" s="11"/>
      <c r="D455" s="7" t="s">
        <v>29</v>
      </c>
      <c r="E455" s="53" t="s">
        <v>47</v>
      </c>
      <c r="F455" s="43">
        <v>150</v>
      </c>
      <c r="G455" s="43">
        <v>8.2799999999999994</v>
      </c>
      <c r="H455" s="43">
        <v>5.43</v>
      </c>
      <c r="I455" s="43">
        <v>55.16</v>
      </c>
      <c r="J455" s="43">
        <v>149.51</v>
      </c>
      <c r="K455" s="44">
        <v>202</v>
      </c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77</v>
      </c>
      <c r="F456" s="43">
        <v>200</v>
      </c>
      <c r="G456" s="43">
        <v>0.14399999999999999</v>
      </c>
      <c r="H456" s="43"/>
      <c r="I456" s="43">
        <v>15.3</v>
      </c>
      <c r="J456" s="43">
        <v>114.5</v>
      </c>
      <c r="K456" s="44">
        <v>349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49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50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 t="shared" ref="G464:J464" si="139">SUM(G452:G463)</f>
        <v>28.449999999999996</v>
      </c>
      <c r="H464" s="19">
        <f t="shared" si="139"/>
        <v>33.551000000000002</v>
      </c>
      <c r="I464" s="19">
        <f t="shared" si="139"/>
        <v>127.60000000000001</v>
      </c>
      <c r="J464" s="19">
        <f t="shared" si="139"/>
        <v>767.57000000000016</v>
      </c>
      <c r="K464" s="25"/>
      <c r="L464" s="19">
        <f t="shared" ref="L464" si="140">SUM(L452:L463)</f>
        <v>113.96</v>
      </c>
    </row>
    <row r="465" spans="1:12" ht="15.75" thickBot="1" x14ac:dyDescent="0.25">
      <c r="A465" s="29">
        <f>A441</f>
        <v>4</v>
      </c>
      <c r="B465" s="30">
        <f>B441</f>
        <v>4</v>
      </c>
      <c r="C465" s="64" t="s">
        <v>4</v>
      </c>
      <c r="D465" s="65"/>
      <c r="E465" s="31"/>
      <c r="F465" s="32">
        <f>F451+F464</f>
        <v>1260</v>
      </c>
      <c r="G465" s="32">
        <f t="shared" ref="G465:J465" si="141">G451+G464</f>
        <v>52.459999999999994</v>
      </c>
      <c r="H465" s="32">
        <f t="shared" si="141"/>
        <v>53.212000000000003</v>
      </c>
      <c r="I465" s="32">
        <f t="shared" si="141"/>
        <v>202.52</v>
      </c>
      <c r="J465" s="32">
        <f t="shared" si="141"/>
        <v>1360.6400000000003</v>
      </c>
      <c r="K465" s="32"/>
      <c r="L465" s="32">
        <f t="shared" ref="L465" si="142">L451+L464</f>
        <v>227.92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136</v>
      </c>
      <c r="F466" s="40">
        <v>200</v>
      </c>
      <c r="G466" s="40">
        <v>15.9</v>
      </c>
      <c r="H466" s="40">
        <v>12.16</v>
      </c>
      <c r="I466" s="40">
        <v>35.799999999999997</v>
      </c>
      <c r="J466" s="40">
        <v>316.39999999999998</v>
      </c>
      <c r="K466" s="41">
        <v>223</v>
      </c>
      <c r="L466" s="40">
        <v>113.96</v>
      </c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43</v>
      </c>
      <c r="F468" s="43">
        <v>200</v>
      </c>
      <c r="G468" s="43">
        <v>3.1</v>
      </c>
      <c r="H468" s="43">
        <v>2.5</v>
      </c>
      <c r="I468" s="43">
        <v>18.309999999999999</v>
      </c>
      <c r="J468" s="43">
        <v>107.9</v>
      </c>
      <c r="K468" s="44">
        <v>379</v>
      </c>
      <c r="L468" s="43"/>
    </row>
    <row r="469" spans="1:12" ht="15" x14ac:dyDescent="0.25">
      <c r="A469" s="23"/>
      <c r="B469" s="15"/>
      <c r="C469" s="11"/>
      <c r="D469" s="7" t="s">
        <v>23</v>
      </c>
      <c r="E469" s="53" t="s">
        <v>49</v>
      </c>
      <c r="F469" s="62">
        <v>20</v>
      </c>
      <c r="G469" s="51">
        <v>1.2</v>
      </c>
      <c r="H469" s="51">
        <v>0.2</v>
      </c>
      <c r="I469" s="51">
        <v>10.4</v>
      </c>
      <c r="J469" s="51">
        <v>48.2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53" t="s">
        <v>53</v>
      </c>
      <c r="F470" s="43">
        <v>100</v>
      </c>
      <c r="G470" s="43">
        <v>0.65</v>
      </c>
      <c r="H470" s="43">
        <v>0.1</v>
      </c>
      <c r="I470" s="43">
        <v>8.9499999999999993</v>
      </c>
      <c r="J470" s="43">
        <v>41.1</v>
      </c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520</v>
      </c>
      <c r="G475" s="19">
        <f t="shared" ref="G475:J475" si="143">SUM(G466:G474)</f>
        <v>20.849999999999998</v>
      </c>
      <c r="H475" s="19">
        <f t="shared" si="143"/>
        <v>14.959999999999999</v>
      </c>
      <c r="I475" s="19">
        <f t="shared" si="143"/>
        <v>73.460000000000008</v>
      </c>
      <c r="J475" s="19">
        <f t="shared" si="143"/>
        <v>513.59999999999991</v>
      </c>
      <c r="K475" s="25"/>
      <c r="L475" s="19">
        <f t="shared" ref="L475" si="144">SUM(L466:L474)</f>
        <v>113.96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117</v>
      </c>
      <c r="F476" s="43">
        <v>60</v>
      </c>
      <c r="G476" s="43">
        <v>0.85399999999999998</v>
      </c>
      <c r="H476" s="43">
        <v>4.851</v>
      </c>
      <c r="I476" s="43">
        <v>5.0090000000000003</v>
      </c>
      <c r="J476" s="43">
        <v>67.180000000000007</v>
      </c>
      <c r="K476" s="44">
        <v>52</v>
      </c>
      <c r="L476" s="43">
        <v>113.96</v>
      </c>
    </row>
    <row r="477" spans="1:12" ht="25.5" x14ac:dyDescent="0.25">
      <c r="A477" s="23"/>
      <c r="B477" s="15"/>
      <c r="C477" s="11"/>
      <c r="D477" s="7" t="s">
        <v>27</v>
      </c>
      <c r="E477" s="42" t="s">
        <v>94</v>
      </c>
      <c r="F477" s="43">
        <v>200</v>
      </c>
      <c r="G477" s="43">
        <v>4.1399999999999997</v>
      </c>
      <c r="H477" s="43">
        <v>7.57</v>
      </c>
      <c r="I477" s="43">
        <v>8.15</v>
      </c>
      <c r="J477" s="43">
        <v>117.29</v>
      </c>
      <c r="K477" s="44">
        <v>99</v>
      </c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137</v>
      </c>
      <c r="F478" s="43">
        <v>200</v>
      </c>
      <c r="G478" s="43">
        <v>18.2</v>
      </c>
      <c r="H478" s="43">
        <v>18.52</v>
      </c>
      <c r="I478" s="43">
        <v>31.96</v>
      </c>
      <c r="J478" s="43">
        <v>379.1</v>
      </c>
      <c r="K478" s="44">
        <v>259</v>
      </c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53" t="s">
        <v>73</v>
      </c>
      <c r="F480" s="43">
        <v>200</v>
      </c>
      <c r="G480" s="43">
        <v>7.0000000000000007E-2</v>
      </c>
      <c r="H480" s="43"/>
      <c r="I480" s="43">
        <v>15.263999999999999</v>
      </c>
      <c r="J480" s="43">
        <v>68.88</v>
      </c>
      <c r="K480" s="44">
        <v>342</v>
      </c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49</v>
      </c>
      <c r="F481" s="43">
        <v>20</v>
      </c>
      <c r="G481" s="43">
        <v>1.2</v>
      </c>
      <c r="H481" s="43">
        <v>0.2</v>
      </c>
      <c r="I481" s="43">
        <v>10.4</v>
      </c>
      <c r="J481" s="43">
        <v>48.2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50</v>
      </c>
      <c r="F482" s="43">
        <v>30</v>
      </c>
      <c r="G482" s="43">
        <v>1.8</v>
      </c>
      <c r="H482" s="43">
        <v>0.3</v>
      </c>
      <c r="I482" s="43">
        <v>15.6</v>
      </c>
      <c r="J482" s="43">
        <v>72.3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710</v>
      </c>
      <c r="G488" s="19">
        <f>SUM(G476:G487)</f>
        <v>26.263999999999999</v>
      </c>
      <c r="H488" s="19">
        <f t="shared" ref="H488:J488" si="145">SUM(H476:H487)</f>
        <v>31.440999999999999</v>
      </c>
      <c r="I488" s="19">
        <f t="shared" si="145"/>
        <v>86.382999999999996</v>
      </c>
      <c r="J488" s="19">
        <f t="shared" si="145"/>
        <v>752.95</v>
      </c>
      <c r="K488" s="25"/>
      <c r="L488" s="19">
        <f t="shared" ref="L488" si="146">SUM(L476:L487)</f>
        <v>113.96</v>
      </c>
    </row>
    <row r="489" spans="1:12" ht="15.75" thickBot="1" x14ac:dyDescent="0.25">
      <c r="A489" s="29">
        <f>A466</f>
        <v>4</v>
      </c>
      <c r="B489" s="30">
        <f>B466</f>
        <v>5</v>
      </c>
      <c r="C489" s="64" t="s">
        <v>4</v>
      </c>
      <c r="D489" s="65"/>
      <c r="E489" s="31"/>
      <c r="F489" s="32">
        <f>F475+F488</f>
        <v>1230</v>
      </c>
      <c r="G489" s="32">
        <f t="shared" ref="G489:J489" si="147">G475+G488</f>
        <v>47.113999999999997</v>
      </c>
      <c r="H489" s="32">
        <f t="shared" si="147"/>
        <v>46.400999999999996</v>
      </c>
      <c r="I489" s="32">
        <f t="shared" si="147"/>
        <v>159.84300000000002</v>
      </c>
      <c r="J489" s="32">
        <f t="shared" si="147"/>
        <v>1266.55</v>
      </c>
      <c r="K489" s="32"/>
      <c r="L489" s="32">
        <f t="shared" ref="L489" si="148">L475+L488</f>
        <v>227.92</v>
      </c>
    </row>
    <row r="490" spans="1:12" ht="13.5" thickBot="1" x14ac:dyDescent="0.25">
      <c r="A490" s="27"/>
      <c r="B490" s="28"/>
      <c r="C490" s="63" t="s">
        <v>5</v>
      </c>
      <c r="D490" s="63"/>
      <c r="E490" s="63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1261.25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48.3172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54.900650000000006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179.81940499999999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1336.6285500000001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2025-10-02T11:57:14Z</cp:lastPrinted>
  <dcterms:created xsi:type="dcterms:W3CDTF">2022-05-16T14:23:56Z</dcterms:created>
  <dcterms:modified xsi:type="dcterms:W3CDTF">2025-10-06T14:00:16Z</dcterms:modified>
</cp:coreProperties>
</file>